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0" windowWidth="15480" windowHeight="9225"/>
  </bookViews>
  <sheets>
    <sheet name="Raporti i Shpenzimeve MD-215" sheetId="2" r:id="rId1"/>
    <sheet name="Compatibility Report" sheetId="3" r:id="rId2"/>
  </sheets>
  <definedNames>
    <definedName name="_xlnm._FilterDatabase" localSheetId="0" hidden="1">'Raporti i Shpenzimeve MD-215'!$A$143:$P$143</definedName>
    <definedName name="_xlnm.Print_Area" localSheetId="0">'Raporti i Shpenzimeve MD-215'!$A$1:$L$367</definedName>
  </definedNames>
  <calcPr calcId="144525"/>
</workbook>
</file>

<file path=xl/calcChain.xml><?xml version="1.0" encoding="utf-8"?>
<calcChain xmlns="http://schemas.openxmlformats.org/spreadsheetml/2006/main">
  <c r="I261" i="2" l="1"/>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97" i="2" l="1"/>
  <c r="I201" i="2" l="1"/>
  <c r="I322" i="2" l="1"/>
  <c r="I79" i="2" l="1"/>
  <c r="I333" i="2" l="1"/>
  <c r="I218" i="2"/>
  <c r="I158" i="2"/>
  <c r="I271" i="2" l="1"/>
  <c r="I169" i="2"/>
  <c r="I94" i="2"/>
  <c r="I139" i="2"/>
  <c r="I125" i="2"/>
  <c r="I111" i="2"/>
  <c r="I54" i="2"/>
</calcChain>
</file>

<file path=xl/sharedStrings.xml><?xml version="1.0" encoding="utf-8"?>
<sst xmlns="http://schemas.openxmlformats.org/spreadsheetml/2006/main" count="1030" uniqueCount="489">
  <si>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</si>
  <si>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</si>
  <si>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</si>
  <si>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</si>
  <si>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</si>
  <si>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</si>
  <si>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</si>
  <si>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</si>
  <si>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</si>
  <si>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</si>
  <si>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</si>
  <si>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</si>
  <si>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</si>
  <si>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</si>
  <si>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</si>
  <si>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</si>
  <si>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</si>
  <si>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 xml:space="preserve">                                                                                        Departamenti Administratës dhe Personelit - 215 113</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</si>
  <si>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</si>
  <si>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</si>
  <si>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</si>
  <si>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</si>
  <si>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</si>
  <si>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</si>
  <si>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</si>
  <si>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</si>
  <si>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</si>
  <si>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</si>
  <si>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MPB</t>
  </si>
  <si>
    <t>13.01.2015</t>
  </si>
  <si>
    <t>30.01.2015</t>
  </si>
  <si>
    <t>08.01.2015</t>
  </si>
  <si>
    <t>Reprezentacion</t>
  </si>
  <si>
    <t>Rryma</t>
  </si>
  <si>
    <t>Kuponi I shpenzimit</t>
  </si>
  <si>
    <t>Taksa Komunale</t>
  </si>
  <si>
    <t>KK</t>
  </si>
  <si>
    <t>27.01.2015</t>
  </si>
  <si>
    <t>31.12.2014</t>
  </si>
  <si>
    <t>30.11.2014</t>
  </si>
  <si>
    <t>02.02.2015</t>
  </si>
  <si>
    <t>VALA</t>
  </si>
  <si>
    <t>22.12.2014</t>
  </si>
  <si>
    <t>Gjithsej</t>
  </si>
  <si>
    <t>03.02.2015</t>
  </si>
  <si>
    <t>Taksa komunale</t>
  </si>
  <si>
    <t>SHQIPONJA</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</si>
  <si>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</si>
  <si>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</si>
  <si>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</si>
  <si>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</si>
  <si>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</si>
  <si>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</si>
  <si>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</si>
  <si>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</si>
  <si>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</si>
  <si>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</si>
  <si>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</si>
  <si>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</si>
  <si>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</si>
  <si>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</si>
  <si>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</si>
  <si>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</si>
  <si>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</si>
  <si>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</si>
  <si>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Njesija Kunder Krimeve Ekonomike  215 375</t>
  </si>
  <si>
    <t>TOTALI  NJKE</t>
  </si>
  <si>
    <t>TOTALI   IE</t>
  </si>
  <si>
    <t>ECO-ENG</t>
  </si>
  <si>
    <t>Kontroll teknik</t>
  </si>
  <si>
    <t>Uji</t>
  </si>
  <si>
    <t>01.01.2015</t>
  </si>
  <si>
    <t>15.01.2015</t>
  </si>
  <si>
    <t>1</t>
  </si>
  <si>
    <t>550027699</t>
  </si>
  <si>
    <t>TK</t>
  </si>
  <si>
    <t>Kuponi I shpenziit</t>
  </si>
  <si>
    <t xml:space="preserve"> Departamenti I Profesioneve te Lira 215 317</t>
  </si>
  <si>
    <t>Kartele grithse</t>
  </si>
  <si>
    <t>Meditje</t>
  </si>
  <si>
    <t>01.12.2014</t>
  </si>
  <si>
    <t>F.12/2014</t>
  </si>
  <si>
    <t>F.88/2014</t>
  </si>
  <si>
    <t>14.12.2014</t>
  </si>
  <si>
    <t>02.12.2014</t>
  </si>
  <si>
    <t>02.01.2015</t>
  </si>
  <si>
    <t>F.02/2015</t>
  </si>
  <si>
    <t>Rregjistrimi I automjeteve</t>
  </si>
  <si>
    <t>Rregjistimi I automjeteve</t>
  </si>
  <si>
    <t>Shpenzimet e mbeturinave</t>
  </si>
  <si>
    <t>Kuponii shpenzimit</t>
  </si>
  <si>
    <t xml:space="preserve">E përgatiti : Asllan Kukaj </t>
  </si>
  <si>
    <t>Shef I Sektorit te Financave DBF/MD</t>
  </si>
  <si>
    <t>_________________________________________</t>
  </si>
  <si>
    <t>NSH RENAULT CENTR</t>
  </si>
  <si>
    <t>SFK NTSH</t>
  </si>
  <si>
    <t>NSHT ART HOUSE</t>
  </si>
  <si>
    <t>06.02.2015</t>
  </si>
  <si>
    <t>Më  13.02.2015</t>
  </si>
  <si>
    <t>Furnizim per zyre</t>
  </si>
  <si>
    <t>1467/5</t>
  </si>
  <si>
    <t>SHPER.RILINDJA SHP</t>
  </si>
  <si>
    <t>10.02.2015</t>
  </si>
  <si>
    <t>25126</t>
  </si>
  <si>
    <t>25047</t>
  </si>
  <si>
    <t>23.12.2014</t>
  </si>
  <si>
    <t>EUROPRNTY NDT</t>
  </si>
  <si>
    <t>14-210-09-9372</t>
  </si>
  <si>
    <t>Karburante përë vetura</t>
  </si>
  <si>
    <t>FDT14-8-0004307</t>
  </si>
  <si>
    <t>HIB PETROL</t>
  </si>
  <si>
    <t>10.12.2015</t>
  </si>
  <si>
    <t>25085</t>
  </si>
  <si>
    <t>25090</t>
  </si>
  <si>
    <t>H2O SYSTEMI</t>
  </si>
  <si>
    <t>F.0020443</t>
  </si>
  <si>
    <t>Mirëmbajtja e veturave</t>
  </si>
  <si>
    <t>Sherbime postare</t>
  </si>
  <si>
    <t>12/2014-M.D</t>
  </si>
  <si>
    <t>POSTA E KOSOVES S</t>
  </si>
  <si>
    <t>26130</t>
  </si>
  <si>
    <t>25135</t>
  </si>
  <si>
    <t>12-2/2014-M.D</t>
  </si>
  <si>
    <t>Mobile</t>
  </si>
  <si>
    <t>F.010/15</t>
  </si>
  <si>
    <t>NPT GRANITI</t>
  </si>
  <si>
    <t>28.01.2015</t>
  </si>
  <si>
    <t>25051</t>
  </si>
  <si>
    <t>Servisim I automjeteve</t>
  </si>
  <si>
    <t>1-61/150204</t>
  </si>
  <si>
    <t>BAKI AUTOMOBILE SH</t>
  </si>
  <si>
    <t>30.11.2015</t>
  </si>
  <si>
    <t>KS SIGAL SHA DRINI</t>
  </si>
  <si>
    <t>37278-B/14</t>
  </si>
  <si>
    <t>Sigurimi I automjeteve</t>
  </si>
  <si>
    <t>FDT14-8-004303</t>
  </si>
  <si>
    <t>13.12.2014</t>
  </si>
  <si>
    <t>Karburante per vetura</t>
  </si>
  <si>
    <t>FDT14-8-004311</t>
  </si>
  <si>
    <t>Kartelet vala</t>
  </si>
  <si>
    <t>Furnizi per zyre</t>
  </si>
  <si>
    <t>1452/3</t>
  </si>
  <si>
    <t>SHPER RILINDJA SHP</t>
  </si>
  <si>
    <t>30.12.2014</t>
  </si>
  <si>
    <t>25079</t>
  </si>
  <si>
    <t>25032</t>
  </si>
  <si>
    <t>05.01.2015</t>
  </si>
  <si>
    <t>BENI NPT</t>
  </si>
  <si>
    <t>05/2015</t>
  </si>
  <si>
    <t>Mirëmbajtja e ndertesave</t>
  </si>
  <si>
    <t>Sigurimi I objekteve</t>
  </si>
  <si>
    <t>223/14</t>
  </si>
  <si>
    <t>25089</t>
  </si>
  <si>
    <t>25088</t>
  </si>
  <si>
    <t>FDT14-8-004309</t>
  </si>
  <si>
    <t>Shpenzime postare</t>
  </si>
  <si>
    <t>12-4/2015-M.D</t>
  </si>
  <si>
    <t>25036</t>
  </si>
  <si>
    <t>25138</t>
  </si>
  <si>
    <t>14.11.2014</t>
  </si>
  <si>
    <t>10-5/2014-M.D</t>
  </si>
  <si>
    <t>12-5/2014-M.D</t>
  </si>
  <si>
    <t>25040</t>
  </si>
  <si>
    <t>11-1/2014-M.D</t>
  </si>
  <si>
    <t>12.12.2014</t>
  </si>
  <si>
    <t>25043</t>
  </si>
  <si>
    <t>25030</t>
  </si>
  <si>
    <t>176</t>
  </si>
  <si>
    <t>Vala mbushje</t>
  </si>
  <si>
    <t>128</t>
  </si>
  <si>
    <t>Sigurimi shendetsor</t>
  </si>
  <si>
    <t>33787</t>
  </si>
  <si>
    <t>2514</t>
  </si>
  <si>
    <t>25082</t>
  </si>
  <si>
    <t>FDT14-8-004308</t>
  </si>
  <si>
    <t>Mirëmbajtja e AT-së</t>
  </si>
  <si>
    <t>12.01.2015</t>
  </si>
  <si>
    <t>Sigurimi I ndertesave</t>
  </si>
  <si>
    <t>217/14</t>
  </si>
  <si>
    <t>25105</t>
  </si>
  <si>
    <t>25074</t>
  </si>
  <si>
    <t>FDT14-8-004306</t>
  </si>
  <si>
    <t>Furnizim përë zyre</t>
  </si>
  <si>
    <t>14-210-001-1087</t>
  </si>
  <si>
    <t>INFO COM</t>
  </si>
  <si>
    <t>25095</t>
  </si>
  <si>
    <t>19335</t>
  </si>
  <si>
    <t>09.02.2015</t>
  </si>
  <si>
    <t>140K/2014</t>
  </si>
  <si>
    <t>Kontrolli teknik I automjeteve</t>
  </si>
  <si>
    <t>218/14</t>
  </si>
  <si>
    <t>ERA MED</t>
  </si>
  <si>
    <t>14-SHV01-001-1224</t>
  </si>
  <si>
    <t>Furnizime mjeksore</t>
  </si>
  <si>
    <t>FDT14-8-004304</t>
  </si>
  <si>
    <t>10.02.2014</t>
  </si>
  <si>
    <t>04.12.2014</t>
  </si>
  <si>
    <t>FDT14-8-004061</t>
  </si>
  <si>
    <t>FDT14-8-004060</t>
  </si>
  <si>
    <t>VSH LOTI SHPK</t>
  </si>
  <si>
    <t>38</t>
  </si>
  <si>
    <t>Sherbime kontraktuese tjera</t>
  </si>
  <si>
    <t>178</t>
  </si>
  <si>
    <t>Vala</t>
  </si>
  <si>
    <t>25022</t>
  </si>
  <si>
    <t>Sherbime intelektuale</t>
  </si>
  <si>
    <t>1/2015-</t>
  </si>
  <si>
    <t>Arben Kqira</t>
  </si>
  <si>
    <t>11.02.2015</t>
  </si>
  <si>
    <t>Pagesa per komisionin kombetar per refugjat</t>
  </si>
  <si>
    <t>27026</t>
  </si>
  <si>
    <t>27214</t>
  </si>
  <si>
    <t>1451/3</t>
  </si>
  <si>
    <t>14-SHVO1-SHK-18159</t>
  </si>
  <si>
    <t>EUROGOMA</t>
  </si>
  <si>
    <t>27218</t>
  </si>
  <si>
    <t>27221</t>
  </si>
  <si>
    <t>16.12.2014</t>
  </si>
  <si>
    <t>14-SHVO1-SHK-18429</t>
  </si>
  <si>
    <t>f.002994/15</t>
  </si>
  <si>
    <t>27127</t>
  </si>
  <si>
    <t>27140</t>
  </si>
  <si>
    <t>F.0048967</t>
  </si>
  <si>
    <t>Pagesa e reprezentacionit</t>
  </si>
  <si>
    <t>31.01.2015</t>
  </si>
  <si>
    <t>Pagesa e reprezetacionit per Z.Lulzim Beqiri per janar</t>
  </si>
  <si>
    <t>Lulzim Beqiri</t>
  </si>
  <si>
    <t>Tatimi ne qira</t>
  </si>
  <si>
    <t>ATK</t>
  </si>
  <si>
    <t>Tatimi ne qira per Adenan Qerkezi per janar 2015</t>
  </si>
  <si>
    <t>27176</t>
  </si>
  <si>
    <t>Konkurs</t>
  </si>
  <si>
    <t>15-210-001-66</t>
  </si>
  <si>
    <t>ZËRI NGB SHPL</t>
  </si>
  <si>
    <t>27013</t>
  </si>
  <si>
    <t>27032</t>
  </si>
  <si>
    <t>01.08.2014</t>
  </si>
  <si>
    <t>KRM"AMBIENTI"</t>
  </si>
  <si>
    <t>2201462</t>
  </si>
  <si>
    <t>Mbeturina</t>
  </si>
  <si>
    <t>Telef fiks</t>
  </si>
  <si>
    <t>27117</t>
  </si>
  <si>
    <t>27083</t>
  </si>
  <si>
    <t>KUR"HIDRODRINI"</t>
  </si>
  <si>
    <t>103072</t>
  </si>
  <si>
    <t>UJI ZYRA REGJINALE PEJË</t>
  </si>
  <si>
    <t>111713</t>
  </si>
  <si>
    <t>27078</t>
  </si>
  <si>
    <t>27068</t>
  </si>
  <si>
    <t>111712</t>
  </si>
  <si>
    <t>103071</t>
  </si>
  <si>
    <t>27074</t>
  </si>
  <si>
    <t>27209</t>
  </si>
  <si>
    <t>31.07.2014</t>
  </si>
  <si>
    <t>RICOH N.T.SH</t>
  </si>
  <si>
    <t>14-1675</t>
  </si>
  <si>
    <t>UJI PER ZYREN REGJIONALE GJILAN</t>
  </si>
  <si>
    <t>251670</t>
  </si>
  <si>
    <t>KUR"HIDROMORAVA"</t>
  </si>
  <si>
    <t>27096</t>
  </si>
  <si>
    <t>229206</t>
  </si>
  <si>
    <t>MBETURINA PER ZYREN REGJIONALE PEJË</t>
  </si>
  <si>
    <t>27089</t>
  </si>
  <si>
    <t>27104</t>
  </si>
  <si>
    <t>27130</t>
  </si>
  <si>
    <t>3Z-198-05</t>
  </si>
  <si>
    <t>F.003502/15</t>
  </si>
  <si>
    <t>Qendra e rregjistrimit</t>
  </si>
  <si>
    <t>F.0048966</t>
  </si>
  <si>
    <t>27134</t>
  </si>
  <si>
    <t>27183</t>
  </si>
  <si>
    <t>Tatimi ne qira pe Bekë Kelmendi-Pejë</t>
  </si>
  <si>
    <t>Tatimi ne qira per Sahit Hajdini-Gjilanë</t>
  </si>
  <si>
    <t>27172</t>
  </si>
  <si>
    <t>F.3/2015</t>
  </si>
  <si>
    <t>84..98</t>
  </si>
  <si>
    <t>Tatimi ne qira per Muharrem Osmani-SHS-Mitrovicë</t>
  </si>
  <si>
    <t>27160</t>
  </si>
  <si>
    <t>27153</t>
  </si>
  <si>
    <t>27145</t>
  </si>
  <si>
    <t>Tatimi ne qira per Muharrem Osmani SHS-Mitrovicë</t>
  </si>
  <si>
    <t>F.01/2014</t>
  </si>
  <si>
    <t>31882</t>
  </si>
  <si>
    <t>Reprezentacion per Drejoreshen Znja Metije Admi</t>
  </si>
  <si>
    <t>27201</t>
  </si>
  <si>
    <t>27189</t>
  </si>
  <si>
    <t>31702</t>
  </si>
  <si>
    <t>31887</t>
  </si>
  <si>
    <t>Reprezentacion per ZV Drejtor  Z .Arsim Zuka</t>
  </si>
  <si>
    <t>27204</t>
  </si>
  <si>
    <t>27193</t>
  </si>
  <si>
    <t>31553</t>
  </si>
  <si>
    <t>31746</t>
  </si>
  <si>
    <t>27197</t>
  </si>
  <si>
    <t>FDT14-8-004059</t>
  </si>
  <si>
    <t>18.12.2014</t>
  </si>
  <si>
    <t>625/2014</t>
  </si>
  <si>
    <t>Mirëmbajtje e veturave</t>
  </si>
  <si>
    <t xml:space="preserve">Raporti  Javor i shpenzimeve sipas kategorive ekonomike dhe Programeve   09.02 deri me  13.02.2015             </t>
  </si>
  <si>
    <t>Shpenzimet e telefonit fiks</t>
  </si>
  <si>
    <t>550025833</t>
  </si>
  <si>
    <t>03.12.2014</t>
  </si>
  <si>
    <t>12.02.2015</t>
  </si>
  <si>
    <t>29028</t>
  </si>
  <si>
    <t>Shpenzimet e telefonit per objektin e DAQIT-it</t>
  </si>
  <si>
    <t>29031</t>
  </si>
  <si>
    <t>Shpenzimet e telefonit per Administraten e OB MD ne pallatin e ish Rilindjes</t>
  </si>
  <si>
    <t>550023869</t>
  </si>
  <si>
    <t>550027776</t>
  </si>
  <si>
    <t>Shpenzimet e telefonit per zyrtaret e Komisionit përë ndermjetsim</t>
  </si>
  <si>
    <t>29039</t>
  </si>
  <si>
    <t>29078</t>
  </si>
  <si>
    <t>1493/3</t>
  </si>
  <si>
    <t>Sherbime tjera kontraktuese</t>
  </si>
  <si>
    <t>GLOBAL CONSULTING</t>
  </si>
  <si>
    <t>Pajisje tjera</t>
  </si>
  <si>
    <t>F.06/2015</t>
  </si>
  <si>
    <t>PIS-14-261</t>
  </si>
  <si>
    <t>PROINFO SYSTEMS N</t>
  </si>
  <si>
    <t>12.02.2014</t>
  </si>
  <si>
    <t>29086</t>
  </si>
  <si>
    <t>F.005/15</t>
  </si>
  <si>
    <t>PIS -14-259</t>
  </si>
  <si>
    <t>29136</t>
  </si>
  <si>
    <t>12-1/2015</t>
  </si>
  <si>
    <t>29054</t>
  </si>
  <si>
    <t>Shpenzimet postare</t>
  </si>
  <si>
    <t>12-8/2014-MD</t>
  </si>
  <si>
    <t>13.01.2014</t>
  </si>
  <si>
    <t>29084</t>
  </si>
  <si>
    <t>29016</t>
  </si>
  <si>
    <t>Reprezentacion per Z.Arben Gegaj drejtor I DBJN</t>
  </si>
  <si>
    <t>N.T "SHQIPONJA"</t>
  </si>
  <si>
    <t>31811</t>
  </si>
  <si>
    <t xml:space="preserve">Meditje </t>
  </si>
  <si>
    <t>7/2015.</t>
  </si>
  <si>
    <t>29021</t>
  </si>
  <si>
    <t>29</t>
  </si>
  <si>
    <t>29074</t>
  </si>
  <si>
    <t>29096</t>
  </si>
  <si>
    <t>Mirëmbajtja e ndertesave per zyrat regjionale te SHS</t>
  </si>
  <si>
    <t>BENI NTP</t>
  </si>
  <si>
    <t>07/2015</t>
  </si>
  <si>
    <t>04/2015</t>
  </si>
  <si>
    <t>03/2015</t>
  </si>
  <si>
    <t>29106</t>
  </si>
  <si>
    <t>06/2015</t>
  </si>
  <si>
    <t>874</t>
  </si>
  <si>
    <t>29112</t>
  </si>
  <si>
    <t>29122</t>
  </si>
  <si>
    <t>31.02.2015</t>
  </si>
  <si>
    <t>37371-A/14</t>
  </si>
  <si>
    <t>Shpenzimet e ujit</t>
  </si>
  <si>
    <t>B1273655</t>
  </si>
  <si>
    <t>KUR"PRISHTINA"SHA</t>
  </si>
  <si>
    <t>01.02.2015</t>
  </si>
  <si>
    <t>37</t>
  </si>
  <si>
    <t>33785</t>
  </si>
  <si>
    <t>KS SIGAL DRINI SHA</t>
  </si>
  <si>
    <t>02.12.2015</t>
  </si>
  <si>
    <t>33786</t>
  </si>
  <si>
    <t>26</t>
  </si>
  <si>
    <t>15-SHVO1-001-82</t>
  </si>
  <si>
    <t>Pajisje mjeksore</t>
  </si>
  <si>
    <t>PIS-14-262</t>
  </si>
  <si>
    <t>FDT14-8-004310</t>
  </si>
  <si>
    <t>29060</t>
  </si>
  <si>
    <t xml:space="preserve">Taksa komunale </t>
  </si>
  <si>
    <t xml:space="preserve">Qendra e regjistrimit </t>
  </si>
  <si>
    <t xml:space="preserve">Kontroll teknike </t>
  </si>
  <si>
    <t xml:space="preserve">Takse Gjygjesore </t>
  </si>
  <si>
    <t xml:space="preserve">Hedhja e mbeturinave </t>
  </si>
  <si>
    <t xml:space="preserve">Furnizim per zyre </t>
  </si>
  <si>
    <t xml:space="preserve">Pagat e burgosurve </t>
  </si>
  <si>
    <t xml:space="preserve">Furnizim me Higjien </t>
  </si>
  <si>
    <t xml:space="preserve">Mbushje telefonike </t>
  </si>
  <si>
    <t>Furnizim me ushqim</t>
  </si>
  <si>
    <t xml:space="preserve">Shpenzime Postare </t>
  </si>
  <si>
    <t xml:space="preserve">Shpenzimet e telefonit per gjitha burgjet </t>
  </si>
  <si>
    <t xml:space="preserve">Nafte per ngrohje </t>
  </si>
  <si>
    <t xml:space="preserve">Mirembajtja e ndertesave </t>
  </si>
  <si>
    <t xml:space="preserve">Furnizim me ushqim </t>
  </si>
  <si>
    <t xml:space="preserve">Karburant per vetura </t>
  </si>
  <si>
    <t>Mirembajtja e automjeteve</t>
  </si>
  <si>
    <t>Mirembajtja e Ti</t>
  </si>
  <si>
    <t>2345</t>
  </si>
  <si>
    <t>KKP</t>
  </si>
  <si>
    <t>23/01/2015</t>
  </si>
  <si>
    <t>09/02/2015</t>
  </si>
  <si>
    <t>19031171844</t>
  </si>
  <si>
    <t>23/12/2014</t>
  </si>
  <si>
    <t>19031171846</t>
  </si>
  <si>
    <t>1903117184H</t>
  </si>
  <si>
    <t>453</t>
  </si>
  <si>
    <t xml:space="preserve">Petroll Company </t>
  </si>
  <si>
    <t>31/12/2014</t>
  </si>
  <si>
    <t>421</t>
  </si>
  <si>
    <t>99/011</t>
  </si>
  <si>
    <t>KGJK</t>
  </si>
  <si>
    <t>10/02/2015</t>
  </si>
  <si>
    <t>7204</t>
  </si>
  <si>
    <t xml:space="preserve">Pastrimi </t>
  </si>
  <si>
    <t>7205</t>
  </si>
  <si>
    <t>7230</t>
  </si>
  <si>
    <t>7245</t>
  </si>
  <si>
    <t>149,156,144</t>
  </si>
  <si>
    <t xml:space="preserve">Berati </t>
  </si>
  <si>
    <t>15/12/2014</t>
  </si>
  <si>
    <t>11/02/2015</t>
  </si>
  <si>
    <t>Janar 15</t>
  </si>
  <si>
    <t xml:space="preserve">QP Lipjan </t>
  </si>
  <si>
    <t xml:space="preserve">QP Peja </t>
  </si>
  <si>
    <t xml:space="preserve">QK lipjan </t>
  </si>
  <si>
    <t xml:space="preserve">QK Dubrave </t>
  </si>
  <si>
    <t xml:space="preserve">BSL </t>
  </si>
  <si>
    <t>58165</t>
  </si>
  <si>
    <t xml:space="preserve">Rilindja </t>
  </si>
  <si>
    <t>30/12/2014</t>
  </si>
  <si>
    <t>68,73,74,77,79,76,78</t>
  </si>
  <si>
    <t xml:space="preserve">Edukimi </t>
  </si>
  <si>
    <t>171</t>
  </si>
  <si>
    <t>PTK</t>
  </si>
  <si>
    <t>05/02/2015</t>
  </si>
  <si>
    <t>411,403</t>
  </si>
  <si>
    <t xml:space="preserve">Hajdini Comerce </t>
  </si>
  <si>
    <t>11-6</t>
  </si>
  <si>
    <t>12/12/2014</t>
  </si>
  <si>
    <t>12/02/2015</t>
  </si>
  <si>
    <t>12-6</t>
  </si>
  <si>
    <t>13/01/2015</t>
  </si>
  <si>
    <t>03/12/2015</t>
  </si>
  <si>
    <t>04/11</t>
  </si>
  <si>
    <t xml:space="preserve">Bukepjekesi Dona </t>
  </si>
  <si>
    <t>30/11/2014</t>
  </si>
  <si>
    <t>3511,3517,3513,3518,3519,3516,3542</t>
  </si>
  <si>
    <t xml:space="preserve">Hib Petroll </t>
  </si>
  <si>
    <t>20/11/2014</t>
  </si>
  <si>
    <t xml:space="preserve">01 Nentor/ dhjetor </t>
  </si>
  <si>
    <t>Beni Dona Plast</t>
  </si>
  <si>
    <t>31/01/2014</t>
  </si>
  <si>
    <t>795,6627,6890,</t>
  </si>
  <si>
    <t>26/01/2015</t>
  </si>
  <si>
    <t>042,041</t>
  </si>
  <si>
    <t xml:space="preserve">Olti Trasing </t>
  </si>
  <si>
    <t>28/01/2015</t>
  </si>
  <si>
    <t>1001,1103,1102</t>
  </si>
  <si>
    <t xml:space="preserve">IBPK Prizreni </t>
  </si>
  <si>
    <t>11,12</t>
  </si>
  <si>
    <t>13/12/2014</t>
  </si>
  <si>
    <t>3543,3842,4313</t>
  </si>
  <si>
    <t xml:space="preserve">Specifikacion I faturave </t>
  </si>
  <si>
    <t xml:space="preserve">Apetit </t>
  </si>
  <si>
    <t>13/12/2015</t>
  </si>
  <si>
    <t>02,06,04,07,05,01</t>
  </si>
  <si>
    <t>588,590,597</t>
  </si>
  <si>
    <t xml:space="preserve">Renault Center </t>
  </si>
  <si>
    <t>3089</t>
  </si>
  <si>
    <t>Rikon</t>
  </si>
  <si>
    <t>20442</t>
  </si>
  <si>
    <t xml:space="preserve">H2O Systemi </t>
  </si>
  <si>
    <t>891,889</t>
  </si>
  <si>
    <t xml:space="preserve">Petroll Oti </t>
  </si>
  <si>
    <t>30/01/2015</t>
  </si>
  <si>
    <t>1902,1901</t>
  </si>
  <si>
    <t>01/2015</t>
  </si>
  <si>
    <t>26.01.2015</t>
  </si>
  <si>
    <t>901</t>
  </si>
  <si>
    <t>GLOBAL CONSUPTING</t>
  </si>
  <si>
    <t>05.02.2015</t>
  </si>
  <si>
    <t>31871</t>
  </si>
  <si>
    <t>NTH SHQIPONJA</t>
  </si>
  <si>
    <t>31870</t>
  </si>
  <si>
    <t>31869</t>
  </si>
  <si>
    <t>046/2015</t>
  </si>
  <si>
    <t>ZYRA E KRYEMINISTRIT</t>
  </si>
  <si>
    <t>FDT 15-8-000252</t>
  </si>
  <si>
    <t>007815/2015</t>
  </si>
  <si>
    <t>VENETA TRAV.AGJE</t>
  </si>
  <si>
    <t>1485/3</t>
  </si>
  <si>
    <t>04.02.2015</t>
  </si>
  <si>
    <t>Shpenzime per perkthim</t>
  </si>
  <si>
    <t>Shpenzime per reprezentacion</t>
  </si>
  <si>
    <t>Shpenzime per gazet zyrtare</t>
  </si>
  <si>
    <t>Shpenzime per bileta udhetimit</t>
  </si>
  <si>
    <t>Shpenzime per gazeta ditore</t>
  </si>
  <si>
    <t>MBYLLJE E AVANC-it UDHETIM ZYRTARE</t>
  </si>
  <si>
    <t>Shpezimet sipas vendimit per Kryeshefin e Agjencionit</t>
  </si>
  <si>
    <t>Rrahim Rama-Shpen tjera te udhetimit zyrtar</t>
  </si>
  <si>
    <t>Akomodimi per Kryeshefin e Agjencionit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</si>
</sst>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9" x14ac:knownFonts="1">
    <font>
      <sz val="11"/>
      <color theme="1"/>
      <name val="Calibri"/>
      <family val="2"/>
      <scheme val="minor"/>
    </font>
    <font>
      <sz val="8"/>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s>
  <borders count="4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0" fontId="12" fillId="0" borderId="0"/>
  </cellStyleXfs>
  <cellXfs count="348">
    <xf numFmtId="0" fontId="0" fillId="0" borderId="0" xfId="0"/>
    <xf numFmtId="0" fontId="2" fillId="0" borderId="0" xfId="0" applyFont="1"/>
    <xf numFmtId="4" fontId="2" fillId="0" borderId="0" xfId="0" applyNumberFormat="1" applyFont="1"/>
    <xf numFmtId="0" fontId="2" fillId="0" borderId="0" xfId="0" applyFont="1" applyAlignment="1">
      <alignment horizontal="center" vertical="center" wrapText="1"/>
    </xf>
    <xf numFmtId="0" fontId="3" fillId="0" borderId="0" xfId="0" applyFont="1"/>
    <xf numFmtId="4" fontId="3" fillId="0" borderId="0" xfId="0" applyNumberFormat="1" applyFont="1"/>
    <xf numFmtId="0" fontId="2" fillId="0" borderId="0" xfId="0" applyFont="1" applyAlignment="1">
      <alignment horizontal="left"/>
    </xf>
    <xf numFmtId="0" fontId="6" fillId="0" borderId="0" xfId="0" applyFont="1"/>
    <xf numFmtId="0" fontId="7" fillId="0" borderId="0" xfId="0" applyFont="1"/>
    <xf numFmtId="0" fontId="6" fillId="0" borderId="0" xfId="0" applyFont="1" applyAlignment="1">
      <alignment horizontal="center"/>
    </xf>
    <xf numFmtId="0" fontId="4" fillId="0" borderId="0" xfId="0" applyFont="1" applyAlignment="1">
      <alignment horizontal="center"/>
    </xf>
    <xf numFmtId="0" fontId="4" fillId="2" borderId="1" xfId="0" applyFont="1" applyFill="1" applyBorder="1" applyAlignment="1">
      <alignment horizontal="center" vertical="center" wrapText="1"/>
    </xf>
    <xf numFmtId="4" fontId="4" fillId="2" borderId="2" xfId="0" applyNumberFormat="1" applyFont="1" applyFill="1" applyBorder="1"/>
    <xf numFmtId="4" fontId="4" fillId="2" borderId="3" xfId="0" applyNumberFormat="1" applyFont="1" applyFill="1" applyBorder="1"/>
    <xf numFmtId="0" fontId="4" fillId="0" borderId="0" xfId="0" applyFont="1"/>
    <xf numFmtId="0" fontId="4" fillId="0" borderId="0" xfId="0" applyFont="1" applyAlignment="1">
      <alignment horizontal="center" wrapText="1"/>
    </xf>
    <xf numFmtId="0" fontId="5" fillId="0" borderId="0" xfId="0" applyFont="1"/>
    <xf numFmtId="0" fontId="4" fillId="3"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3" borderId="5" xfId="0" applyFont="1" applyFill="1" applyBorder="1"/>
    <xf numFmtId="0" fontId="4" fillId="4" borderId="6" xfId="0" applyFont="1" applyFill="1" applyBorder="1" applyAlignment="1">
      <alignment horizontal="left"/>
    </xf>
    <xf numFmtId="4" fontId="4" fillId="2" borderId="6" xfId="0" applyNumberFormat="1" applyFont="1" applyFill="1" applyBorder="1"/>
    <xf numFmtId="4" fontId="4" fillId="5" borderId="6" xfId="0" applyNumberFormat="1" applyFont="1" applyFill="1" applyBorder="1"/>
    <xf numFmtId="4" fontId="4" fillId="7" borderId="6" xfId="0" applyNumberFormat="1" applyFont="1" applyFill="1" applyBorder="1"/>
    <xf numFmtId="0" fontId="4" fillId="3" borderId="7" xfId="0" applyFont="1" applyFill="1" applyBorder="1"/>
    <xf numFmtId="0" fontId="4" fillId="4" borderId="2" xfId="0" applyFont="1" applyFill="1" applyBorder="1" applyAlignment="1">
      <alignment horizontal="left"/>
    </xf>
    <xf numFmtId="4" fontId="4" fillId="5" borderId="2" xfId="0" applyNumberFormat="1" applyFont="1" applyFill="1" applyBorder="1"/>
    <xf numFmtId="4" fontId="4" fillId="7" borderId="2" xfId="0" applyNumberFormat="1" applyFont="1" applyFill="1" applyBorder="1"/>
    <xf numFmtId="0" fontId="4" fillId="4" borderId="8" xfId="0" applyFont="1" applyFill="1" applyBorder="1" applyAlignment="1">
      <alignment horizontal="left"/>
    </xf>
    <xf numFmtId="4" fontId="4" fillId="7" borderId="3" xfId="0" applyNumberFormat="1" applyFont="1" applyFill="1" applyBorder="1"/>
    <xf numFmtId="4" fontId="4" fillId="0" borderId="0" xfId="0" applyNumberFormat="1" applyFont="1"/>
    <xf numFmtId="0" fontId="4" fillId="0" borderId="0" xfId="0" applyFont="1" applyBorder="1"/>
    <xf numFmtId="0" fontId="4" fillId="0" borderId="0" xfId="0" applyFont="1" applyBorder="1" applyAlignment="1">
      <alignment horizontal="left"/>
    </xf>
    <xf numFmtId="4" fontId="4" fillId="0" borderId="0" xfId="0" applyNumberFormat="1" applyFont="1" applyBorder="1"/>
    <xf numFmtId="4" fontId="6" fillId="0" borderId="0" xfId="0" applyNumberFormat="1" applyFont="1"/>
    <xf numFmtId="10" fontId="6" fillId="0" borderId="0" xfId="0" applyNumberFormat="1" applyFont="1"/>
    <xf numFmtId="0" fontId="3" fillId="0" borderId="0" xfId="0" applyFont="1" applyAlignment="1">
      <alignment horizontal="center" wrapText="1"/>
    </xf>
    <xf numFmtId="0" fontId="6" fillId="0" borderId="0" xfId="0" applyFont="1" applyAlignment="1"/>
    <xf numFmtId="0" fontId="8" fillId="0" borderId="0" xfId="0" applyFont="1"/>
    <xf numFmtId="9" fontId="6" fillId="0" borderId="0" xfId="0" applyNumberFormat="1" applyFont="1"/>
    <xf numFmtId="4" fontId="4" fillId="2" borderId="2" xfId="0" applyNumberFormat="1" applyFont="1" applyFill="1" applyBorder="1" applyAlignment="1">
      <alignment horizontal="center"/>
    </xf>
    <xf numFmtId="49" fontId="4" fillId="2" borderId="2" xfId="0" applyNumberFormat="1" applyFont="1" applyFill="1" applyBorder="1" applyAlignment="1">
      <alignment horizontal="center"/>
    </xf>
    <xf numFmtId="4" fontId="4" fillId="2" borderId="6" xfId="0" applyNumberFormat="1" applyFont="1" applyFill="1" applyBorder="1" applyAlignment="1">
      <alignment horizontal="center"/>
    </xf>
    <xf numFmtId="49" fontId="4" fillId="4" borderId="6" xfId="0" applyNumberFormat="1" applyFont="1" applyFill="1" applyBorder="1" applyAlignment="1">
      <alignment horizontal="center"/>
    </xf>
    <xf numFmtId="49" fontId="4" fillId="7" borderId="6" xfId="0" applyNumberFormat="1" applyFont="1" applyFill="1" applyBorder="1" applyAlignment="1">
      <alignment horizontal="center"/>
    </xf>
    <xf numFmtId="49" fontId="4" fillId="4" borderId="2" xfId="0" applyNumberFormat="1" applyFont="1" applyFill="1" applyBorder="1" applyAlignment="1">
      <alignment horizontal="center"/>
    </xf>
    <xf numFmtId="4" fontId="4" fillId="5" borderId="2" xfId="0" applyNumberFormat="1" applyFont="1" applyFill="1" applyBorder="1" applyAlignment="1">
      <alignment horizontal="center"/>
    </xf>
    <xf numFmtId="4" fontId="4" fillId="6" borderId="2" xfId="0" applyNumberFormat="1" applyFont="1" applyFill="1" applyBorder="1" applyAlignment="1">
      <alignment horizontal="center"/>
    </xf>
    <xf numFmtId="49" fontId="4" fillId="7" borderId="2" xfId="0" applyNumberFormat="1" applyFont="1" applyFill="1" applyBorder="1" applyAlignment="1">
      <alignment horizontal="center"/>
    </xf>
    <xf numFmtId="49" fontId="4" fillId="2" borderId="3" xfId="0" applyNumberFormat="1" applyFont="1" applyFill="1" applyBorder="1" applyAlignment="1">
      <alignment horizontal="center"/>
    </xf>
    <xf numFmtId="4" fontId="4" fillId="2" borderId="3" xfId="0" applyNumberFormat="1"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4" fontId="3" fillId="0" borderId="0" xfId="0" applyNumberFormat="1" applyFont="1" applyAlignment="1">
      <alignment horizontal="center" wrapText="1"/>
    </xf>
    <xf numFmtId="0" fontId="4" fillId="0" borderId="9" xfId="0" applyFont="1" applyBorder="1" applyAlignment="1"/>
    <xf numFmtId="0" fontId="3" fillId="0" borderId="0" xfId="0" applyFont="1" applyBorder="1" applyAlignment="1">
      <alignment horizontal="center" wrapText="1"/>
    </xf>
    <xf numFmtId="0" fontId="4" fillId="3" borderId="5" xfId="0" applyFont="1" applyFill="1" applyBorder="1" applyAlignment="1">
      <alignment horizontal="center" vertical="center" wrapText="1"/>
    </xf>
    <xf numFmtId="0" fontId="4" fillId="3" borderId="7" xfId="0" applyFont="1" applyFill="1" applyBorder="1" applyAlignment="1"/>
    <xf numFmtId="0" fontId="4" fillId="4" borderId="2" xfId="0" applyFont="1" applyFill="1" applyBorder="1" applyAlignment="1">
      <alignment horizontal="right"/>
    </xf>
    <xf numFmtId="49" fontId="4" fillId="2" borderId="2" xfId="0" applyNumberFormat="1" applyFont="1" applyFill="1" applyBorder="1" applyAlignment="1">
      <alignment horizontal="right"/>
    </xf>
    <xf numFmtId="49" fontId="4" fillId="4" borderId="2" xfId="0" applyNumberFormat="1" applyFont="1" applyFill="1" applyBorder="1" applyAlignment="1">
      <alignment horizontal="right"/>
    </xf>
    <xf numFmtId="4" fontId="4" fillId="5" borderId="2" xfId="0" applyNumberFormat="1" applyFont="1" applyFill="1" applyBorder="1" applyAlignment="1">
      <alignment horizontal="right"/>
    </xf>
    <xf numFmtId="49" fontId="4" fillId="7" borderId="2" xfId="0" applyNumberFormat="1" applyFont="1" applyFill="1" applyBorder="1" applyAlignment="1">
      <alignment horizontal="right"/>
    </xf>
    <xf numFmtId="4" fontId="4" fillId="0" borderId="2" xfId="0" applyNumberFormat="1" applyFont="1" applyBorder="1" applyAlignment="1">
      <alignment horizontal="center"/>
    </xf>
    <xf numFmtId="4" fontId="4" fillId="6" borderId="10" xfId="0" applyNumberFormat="1" applyFont="1" applyFill="1" applyBorder="1" applyAlignment="1">
      <alignment horizontal="center"/>
    </xf>
    <xf numFmtId="0" fontId="4" fillId="0" borderId="2" xfId="0" applyFont="1" applyBorder="1" applyAlignment="1">
      <alignment horizontal="center"/>
    </xf>
    <xf numFmtId="0" fontId="4" fillId="4"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8" borderId="12" xfId="0" applyFont="1" applyFill="1" applyBorder="1" applyAlignment="1"/>
    <xf numFmtId="0" fontId="4" fillId="8" borderId="13" xfId="0" applyFont="1" applyFill="1" applyBorder="1" applyAlignment="1"/>
    <xf numFmtId="0" fontId="4" fillId="0" borderId="14" xfId="0" applyFont="1" applyBorder="1"/>
    <xf numFmtId="0" fontId="4" fillId="9" borderId="15" xfId="0" applyFont="1" applyFill="1" applyBorder="1" applyAlignment="1"/>
    <xf numFmtId="0" fontId="4" fillId="4" borderId="6" xfId="0" applyFont="1" applyFill="1" applyBorder="1" applyAlignment="1">
      <alignment horizontal="right"/>
    </xf>
    <xf numFmtId="4" fontId="4" fillId="2" borderId="10" xfId="0" applyNumberFormat="1" applyFont="1" applyFill="1" applyBorder="1" applyAlignment="1">
      <alignment horizontal="center" vertical="center" wrapText="1"/>
    </xf>
    <xf numFmtId="4" fontId="4" fillId="7" borderId="6" xfId="0" applyNumberFormat="1" applyFont="1" applyFill="1" applyBorder="1" applyAlignment="1">
      <alignment horizontal="right"/>
    </xf>
    <xf numFmtId="4" fontId="4" fillId="7" borderId="2" xfId="0" applyNumberFormat="1" applyFont="1" applyFill="1" applyBorder="1" applyAlignment="1">
      <alignment horizontal="right"/>
    </xf>
    <xf numFmtId="4" fontId="4" fillId="7" borderId="3" xfId="0" applyNumberFormat="1" applyFont="1" applyFill="1" applyBorder="1" applyAlignment="1">
      <alignment horizontal="right"/>
    </xf>
    <xf numFmtId="2" fontId="4" fillId="4" borderId="2" xfId="0" applyNumberFormat="1" applyFont="1" applyFill="1" applyBorder="1" applyAlignment="1">
      <alignment horizontal="center"/>
    </xf>
    <xf numFmtId="2" fontId="4" fillId="4" borderId="3" xfId="0" applyNumberFormat="1" applyFont="1" applyFill="1" applyBorder="1" applyAlignment="1">
      <alignment horizontal="center"/>
    </xf>
    <xf numFmtId="0" fontId="4" fillId="4" borderId="8" xfId="0" applyFont="1" applyFill="1" applyBorder="1" applyAlignment="1">
      <alignment horizontal="right"/>
    </xf>
    <xf numFmtId="2" fontId="4" fillId="4" borderId="6" xfId="0" applyNumberFormat="1" applyFont="1" applyFill="1" applyBorder="1" applyAlignment="1">
      <alignment horizontal="right"/>
    </xf>
    <xf numFmtId="4" fontId="4" fillId="5" borderId="10" xfId="0" applyNumberFormat="1" applyFont="1" applyFill="1" applyBorder="1"/>
    <xf numFmtId="0" fontId="4" fillId="0" borderId="2" xfId="0" applyFont="1" applyBorder="1"/>
    <xf numFmtId="4" fontId="4" fillId="0" borderId="2" xfId="0" applyNumberFormat="1" applyFont="1" applyBorder="1"/>
    <xf numFmtId="0" fontId="4" fillId="3" borderId="2" xfId="0" applyFont="1" applyFill="1" applyBorder="1"/>
    <xf numFmtId="49" fontId="4" fillId="2" borderId="6" xfId="0" applyNumberFormat="1" applyFont="1" applyFill="1" applyBorder="1" applyAlignment="1">
      <alignment horizontal="center"/>
    </xf>
    <xf numFmtId="0" fontId="4" fillId="10" borderId="0" xfId="0" applyFont="1" applyFill="1" applyBorder="1"/>
    <xf numFmtId="0" fontId="4" fillId="10" borderId="0" xfId="0" applyFont="1" applyFill="1" applyBorder="1" applyAlignment="1"/>
    <xf numFmtId="0" fontId="4" fillId="10" borderId="0" xfId="0" applyFont="1" applyFill="1" applyBorder="1" applyAlignment="1">
      <alignment horizontal="right"/>
    </xf>
    <xf numFmtId="49" fontId="4" fillId="10" borderId="0" xfId="0" applyNumberFormat="1" applyFont="1" applyFill="1" applyBorder="1" applyAlignment="1">
      <alignment horizontal="right"/>
    </xf>
    <xf numFmtId="4" fontId="4" fillId="10" borderId="0" xfId="0" applyNumberFormat="1" applyFont="1" applyFill="1" applyBorder="1" applyAlignment="1">
      <alignment horizontal="center"/>
    </xf>
    <xf numFmtId="2" fontId="4" fillId="10" borderId="0" xfId="0" applyNumberFormat="1" applyFont="1" applyFill="1" applyBorder="1" applyAlignment="1">
      <alignment horizontal="right"/>
    </xf>
    <xf numFmtId="4" fontId="4" fillId="10" borderId="0" xfId="0" applyNumberFormat="1" applyFont="1" applyFill="1" applyBorder="1" applyAlignment="1">
      <alignment horizontal="right"/>
    </xf>
    <xf numFmtId="0" fontId="2" fillId="10" borderId="0" xfId="0" applyFont="1" applyFill="1"/>
    <xf numFmtId="4" fontId="4" fillId="5" borderId="10" xfId="0" applyNumberFormat="1" applyFont="1" applyFill="1" applyBorder="1" applyAlignment="1">
      <alignment horizontal="right"/>
    </xf>
    <xf numFmtId="49" fontId="4" fillId="4" borderId="6" xfId="0" applyNumberFormat="1" applyFont="1" applyFill="1" applyBorder="1"/>
    <xf numFmtId="49" fontId="4" fillId="4" borderId="2" xfId="0" applyNumberFormat="1" applyFont="1" applyFill="1" applyBorder="1"/>
    <xf numFmtId="49" fontId="4" fillId="4" borderId="3" xfId="0" applyNumberFormat="1" applyFont="1" applyFill="1" applyBorder="1"/>
    <xf numFmtId="49" fontId="4" fillId="2" borderId="2" xfId="0" applyNumberFormat="1" applyFont="1" applyFill="1" applyBorder="1"/>
    <xf numFmtId="49" fontId="4" fillId="2" borderId="3" xfId="0" applyNumberFormat="1" applyFont="1" applyFill="1" applyBorder="1"/>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2" fillId="0" borderId="2" xfId="0" applyFont="1" applyBorder="1"/>
    <xf numFmtId="0" fontId="4" fillId="0" borderId="11" xfId="0" applyFont="1" applyBorder="1"/>
    <xf numFmtId="4" fontId="4" fillId="0" borderId="11" xfId="0" applyNumberFormat="1" applyFont="1" applyBorder="1" applyAlignment="1">
      <alignment horizontal="center"/>
    </xf>
    <xf numFmtId="49" fontId="4" fillId="2" borderId="6" xfId="0" applyNumberFormat="1" applyFont="1" applyFill="1" applyBorder="1"/>
    <xf numFmtId="4" fontId="4" fillId="7" borderId="2" xfId="0" applyNumberFormat="1" applyFont="1" applyFill="1" applyBorder="1" applyAlignment="1">
      <alignment horizontal="center"/>
    </xf>
    <xf numFmtId="4" fontId="13" fillId="0" borderId="0" xfId="0" applyNumberFormat="1" applyFont="1" applyAlignment="1">
      <alignment vertical="top" wrapText="1"/>
    </xf>
    <xf numFmtId="0" fontId="1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6" xfId="0" applyNumberFormat="1" applyBorder="1" applyAlignment="1">
      <alignment vertical="top" wrapText="1"/>
    </xf>
    <xf numFmtId="0" fontId="0" fillId="0" borderId="17" xfId="0" applyBorder="1" applyAlignment="1">
      <alignment vertical="top" wrapText="1"/>
    </xf>
    <xf numFmtId="0" fontId="13" fillId="0" borderId="0" xfId="0" applyFont="1" applyAlignment="1">
      <alignment horizontal="center" vertical="top" wrapText="1"/>
    </xf>
    <xf numFmtId="0" fontId="0" fillId="0" borderId="0" xfId="0" applyAlignment="1">
      <alignment horizontal="center" vertical="top" wrapText="1"/>
    </xf>
    <xf numFmtId="4" fontId="13" fillId="0" borderId="0" xfId="0" applyNumberFormat="1" applyFont="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4" fillId="3" borderId="2" xfId="0" applyFont="1" applyFill="1" applyBorder="1" applyAlignment="1">
      <alignment horizontal="center" vertical="center" wrapText="1"/>
    </xf>
    <xf numFmtId="4" fontId="4" fillId="10" borderId="19" xfId="0" applyNumberFormat="1" applyFont="1" applyFill="1" applyBorder="1"/>
    <xf numFmtId="0" fontId="4" fillId="10" borderId="2" xfId="0" applyFont="1" applyFill="1" applyBorder="1" applyAlignment="1"/>
    <xf numFmtId="0" fontId="4" fillId="10" borderId="20" xfId="0" applyFont="1" applyFill="1" applyBorder="1" applyAlignment="1"/>
    <xf numFmtId="0" fontId="4" fillId="10" borderId="21" xfId="0" applyFont="1" applyFill="1" applyBorder="1" applyAlignment="1"/>
    <xf numFmtId="0" fontId="4" fillId="10" borderId="22" xfId="0" applyFont="1" applyFill="1" applyBorder="1" applyAlignment="1"/>
    <xf numFmtId="0" fontId="4" fillId="10" borderId="23" xfId="0" applyFont="1" applyFill="1" applyBorder="1" applyAlignment="1"/>
    <xf numFmtId="0" fontId="4" fillId="10" borderId="24" xfId="0" applyFont="1" applyFill="1" applyBorder="1" applyAlignment="1"/>
    <xf numFmtId="0" fontId="4" fillId="10" borderId="25" xfId="0" applyFont="1" applyFill="1" applyBorder="1" applyAlignment="1"/>
    <xf numFmtId="0" fontId="4" fillId="10" borderId="26" xfId="0" applyFont="1" applyFill="1" applyBorder="1" applyAlignment="1"/>
    <xf numFmtId="0" fontId="4" fillId="10" borderId="27" xfId="0" applyFont="1" applyFill="1" applyBorder="1" applyAlignment="1"/>
    <xf numFmtId="4" fontId="4" fillId="6" borderId="2"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7" borderId="19"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2" fontId="4" fillId="4" borderId="2" xfId="0" applyNumberFormat="1" applyFont="1" applyFill="1" applyBorder="1" applyAlignment="1"/>
    <xf numFmtId="16" fontId="4" fillId="2" borderId="2" xfId="0" applyNumberFormat="1" applyFont="1" applyFill="1" applyBorder="1" applyAlignment="1">
      <alignment horizontal="center" vertical="center" wrapText="1"/>
    </xf>
    <xf numFmtId="49" fontId="4" fillId="2" borderId="15" xfId="0" applyNumberFormat="1" applyFont="1" applyFill="1" applyBorder="1" applyAlignment="1">
      <alignment horizontal="left"/>
    </xf>
    <xf numFmtId="4" fontId="4" fillId="2" borderId="25" xfId="0" applyNumberFormat="1" applyFont="1" applyFill="1" applyBorder="1" applyAlignment="1">
      <alignment horizontal="center"/>
    </xf>
    <xf numFmtId="4" fontId="4" fillId="2" borderId="2" xfId="0" applyNumberFormat="1" applyFont="1" applyFill="1" applyBorder="1" applyAlignment="1">
      <alignment horizontal="center" wrapText="1"/>
    </xf>
    <xf numFmtId="0" fontId="4" fillId="4" borderId="22" xfId="0" applyFont="1" applyFill="1" applyBorder="1" applyAlignment="1">
      <alignment horizontal="right"/>
    </xf>
    <xf numFmtId="49" fontId="4" fillId="2" borderId="10" xfId="0" applyNumberFormat="1" applyFont="1" applyFill="1" applyBorder="1"/>
    <xf numFmtId="4" fontId="4" fillId="2" borderId="10" xfId="0" applyNumberFormat="1" applyFont="1" applyFill="1" applyBorder="1" applyAlignment="1">
      <alignment horizontal="center"/>
    </xf>
    <xf numFmtId="2" fontId="4" fillId="4" borderId="10" xfId="0" applyNumberFormat="1" applyFont="1" applyFill="1" applyBorder="1" applyAlignment="1">
      <alignment horizontal="center"/>
    </xf>
    <xf numFmtId="4" fontId="4" fillId="7" borderId="10" xfId="0" applyNumberFormat="1" applyFont="1" applyFill="1" applyBorder="1" applyAlignment="1">
      <alignment horizontal="right"/>
    </xf>
    <xf numFmtId="164" fontId="4" fillId="5" borderId="2" xfId="0" applyNumberFormat="1" applyFont="1" applyFill="1" applyBorder="1" applyAlignment="1">
      <alignment horizontal="right"/>
    </xf>
    <xf numFmtId="164" fontId="4" fillId="6" borderId="2" xfId="0" applyNumberFormat="1" applyFont="1" applyFill="1" applyBorder="1" applyAlignment="1">
      <alignment horizontal="center"/>
    </xf>
    <xf numFmtId="49" fontId="4" fillId="4" borderId="11" xfId="0" applyNumberFormat="1" applyFont="1" applyFill="1" applyBorder="1" applyAlignment="1">
      <alignment horizontal="center"/>
    </xf>
    <xf numFmtId="164" fontId="4" fillId="5" borderId="6" xfId="0" applyNumberFormat="1" applyFont="1" applyFill="1" applyBorder="1" applyAlignment="1">
      <alignment horizontal="center"/>
    </xf>
    <xf numFmtId="164" fontId="4" fillId="5" borderId="2" xfId="0" applyNumberFormat="1" applyFont="1" applyFill="1" applyBorder="1" applyAlignment="1">
      <alignment horizontal="center"/>
    </xf>
    <xf numFmtId="0" fontId="4" fillId="4" borderId="2" xfId="0" applyFont="1" applyFill="1" applyBorder="1" applyAlignment="1">
      <alignment vertical="center" wrapText="1"/>
    </xf>
    <xf numFmtId="0" fontId="4" fillId="4" borderId="6" xfId="0" applyFont="1" applyFill="1" applyBorder="1" applyAlignment="1">
      <alignment horizontal="center"/>
    </xf>
    <xf numFmtId="164" fontId="4" fillId="5" borderId="2" xfId="0" applyNumberFormat="1" applyFont="1" applyFill="1" applyBorder="1" applyAlignment="1">
      <alignment vertical="center" wrapText="1"/>
    </xf>
    <xf numFmtId="164" fontId="4" fillId="5" borderId="11" xfId="0" applyNumberFormat="1" applyFont="1" applyFill="1" applyBorder="1" applyAlignment="1"/>
    <xf numFmtId="164" fontId="4" fillId="6" borderId="2" xfId="0" applyNumberFormat="1" applyFont="1" applyFill="1" applyBorder="1" applyAlignment="1">
      <alignment horizontal="center" vertical="center" wrapText="1"/>
    </xf>
    <xf numFmtId="0" fontId="4" fillId="7" borderId="2" xfId="0" applyFont="1" applyFill="1" applyBorder="1" applyAlignment="1">
      <alignment horizontal="right" vertical="center" wrapText="1"/>
    </xf>
    <xf numFmtId="0" fontId="4" fillId="3" borderId="13" xfId="0" applyFont="1" applyFill="1" applyBorder="1" applyAlignment="1"/>
    <xf numFmtId="4" fontId="4" fillId="2" borderId="19" xfId="0" applyNumberFormat="1" applyFont="1" applyFill="1" applyBorder="1" applyAlignment="1">
      <alignment horizontal="center" vertical="center" wrapText="1"/>
    </xf>
    <xf numFmtId="164" fontId="4" fillId="6" borderId="10" xfId="0" applyNumberFormat="1" applyFont="1" applyFill="1" applyBorder="1" applyAlignment="1">
      <alignment horizontal="center"/>
    </xf>
    <xf numFmtId="0" fontId="4" fillId="4" borderId="11" xfId="0" applyFont="1" applyFill="1" applyBorder="1" applyAlignment="1">
      <alignment horizontal="center" vertical="center"/>
    </xf>
    <xf numFmtId="49" fontId="4" fillId="7" borderId="11" xfId="0" applyNumberFormat="1" applyFont="1" applyFill="1" applyBorder="1" applyAlignment="1">
      <alignment horizontal="center"/>
    </xf>
    <xf numFmtId="4" fontId="4" fillId="7" borderId="3" xfId="0" applyNumberFormat="1" applyFont="1" applyFill="1" applyBorder="1" applyAlignment="1">
      <alignment horizontal="center"/>
    </xf>
    <xf numFmtId="49" fontId="4" fillId="2" borderId="11" xfId="0" applyNumberFormat="1" applyFont="1" applyFill="1" applyBorder="1" applyAlignment="1">
      <alignment horizontal="center" wrapText="1"/>
    </xf>
    <xf numFmtId="4" fontId="4" fillId="2" borderId="2" xfId="0" applyNumberFormat="1" applyFont="1" applyFill="1" applyBorder="1" applyAlignment="1">
      <alignment horizontal="center" vertical="center" wrapText="1"/>
    </xf>
    <xf numFmtId="164" fontId="4" fillId="5" borderId="2" xfId="0" applyNumberFormat="1" applyFont="1" applyFill="1" applyBorder="1" applyAlignment="1">
      <alignment horizontal="right" vertical="center" wrapText="1"/>
    </xf>
    <xf numFmtId="0" fontId="4" fillId="3" borderId="2" xfId="1" applyFont="1" applyFill="1" applyBorder="1" applyAlignment="1">
      <alignment horizontal="right" vertical="center" wrapText="1"/>
    </xf>
    <xf numFmtId="0" fontId="4" fillId="3" borderId="2" xfId="0" applyFont="1" applyFill="1" applyBorder="1" applyAlignment="1"/>
    <xf numFmtId="164" fontId="4" fillId="6" borderId="2" xfId="0" applyNumberFormat="1" applyFont="1" applyFill="1" applyBorder="1" applyAlignment="1">
      <alignment vertical="center" wrapText="1"/>
    </xf>
    <xf numFmtId="164" fontId="4" fillId="6" borderId="2" xfId="0" applyNumberFormat="1" applyFont="1" applyFill="1" applyBorder="1" applyAlignment="1"/>
    <xf numFmtId="4" fontId="4" fillId="6" borderId="2" xfId="0" applyNumberFormat="1" applyFont="1" applyFill="1" applyBorder="1" applyAlignment="1">
      <alignment horizontal="center" vertical="center"/>
    </xf>
    <xf numFmtId="164" fontId="4" fillId="6" borderId="2" xfId="0" applyNumberFormat="1" applyFont="1" applyFill="1" applyBorder="1" applyAlignment="1">
      <alignment horizontal="center" vertical="center"/>
    </xf>
    <xf numFmtId="164" fontId="4" fillId="5" borderId="2" xfId="0" applyNumberFormat="1" applyFont="1" applyFill="1" applyBorder="1" applyAlignment="1"/>
    <xf numFmtId="2" fontId="4" fillId="4" borderId="2" xfId="0" applyNumberFormat="1" applyFont="1" applyFill="1" applyBorder="1"/>
    <xf numFmtId="0" fontId="4" fillId="3" borderId="11" xfId="1" applyFont="1" applyFill="1" applyBorder="1" applyAlignment="1">
      <alignment horizontal="right" vertical="center" wrapText="1"/>
    </xf>
    <xf numFmtId="0" fontId="14" fillId="13" borderId="2" xfId="0" applyFont="1" applyFill="1" applyBorder="1" applyAlignment="1">
      <alignment horizontal="center"/>
    </xf>
    <xf numFmtId="49" fontId="4" fillId="4" borderId="10" xfId="0" applyNumberFormat="1" applyFont="1" applyFill="1" applyBorder="1" applyAlignment="1">
      <alignment horizontal="center"/>
    </xf>
    <xf numFmtId="0" fontId="4" fillId="2" borderId="2" xfId="0" applyFont="1" applyFill="1" applyBorder="1" applyAlignment="1">
      <alignment horizontal="left" vertical="center" wrapText="1"/>
    </xf>
    <xf numFmtId="0" fontId="4" fillId="4" borderId="2" xfId="0" applyFont="1" applyFill="1" applyBorder="1" applyAlignment="1">
      <alignment horizontal="right" vertical="center" wrapText="1"/>
    </xf>
    <xf numFmtId="0" fontId="4" fillId="2" borderId="28" xfId="0" applyFont="1" applyFill="1" applyBorder="1" applyAlignment="1">
      <alignment horizontal="center" vertical="center" wrapText="1"/>
    </xf>
    <xf numFmtId="0" fontId="14" fillId="11" borderId="2" xfId="0" applyFont="1" applyFill="1" applyBorder="1" applyAlignment="1">
      <alignment horizontal="center"/>
    </xf>
    <xf numFmtId="164" fontId="4" fillId="5" borderId="2" xfId="0" applyNumberFormat="1" applyFont="1" applyFill="1" applyBorder="1" applyAlignment="1">
      <alignment horizontal="center" vertical="center" wrapText="1"/>
    </xf>
    <xf numFmtId="0" fontId="4" fillId="4" borderId="1" xfId="0" applyFont="1" applyFill="1" applyBorder="1" applyAlignment="1">
      <alignment vertical="center" wrapText="1"/>
    </xf>
    <xf numFmtId="0" fontId="4" fillId="4" borderId="6" xfId="0" applyFont="1" applyFill="1" applyBorder="1" applyAlignment="1"/>
    <xf numFmtId="49" fontId="4" fillId="2" borderId="11" xfId="0" applyNumberFormat="1" applyFont="1" applyFill="1" applyBorder="1" applyAlignment="1">
      <alignment horizontal="center"/>
    </xf>
    <xf numFmtId="0" fontId="2" fillId="0" borderId="13" xfId="0" applyFont="1" applyBorder="1"/>
    <xf numFmtId="0" fontId="9" fillId="0" borderId="0" xfId="0" applyFont="1" applyAlignment="1">
      <alignment horizontal="left"/>
    </xf>
    <xf numFmtId="0" fontId="10" fillId="0" borderId="0" xfId="0" applyFont="1"/>
    <xf numFmtId="0" fontId="9" fillId="0" borderId="0" xfId="0" applyFont="1"/>
    <xf numFmtId="0" fontId="11" fillId="0" borderId="0" xfId="0" applyFont="1" applyAlignment="1">
      <alignment horizontal="center"/>
    </xf>
    <xf numFmtId="0" fontId="11" fillId="0" borderId="0" xfId="0" applyFont="1"/>
    <xf numFmtId="165" fontId="15" fillId="12" borderId="2" xfId="0" applyNumberFormat="1" applyFont="1" applyFill="1" applyBorder="1"/>
    <xf numFmtId="14" fontId="15" fillId="13" borderId="2" xfId="0" applyNumberFormat="1" applyFont="1" applyFill="1" applyBorder="1" applyAlignment="1">
      <alignment horizontal="center"/>
    </xf>
    <xf numFmtId="49" fontId="4" fillId="2" borderId="2" xfId="0" applyNumberFormat="1" applyFont="1" applyFill="1" applyBorder="1" applyAlignment="1">
      <alignment horizontal="center" wrapText="1"/>
    </xf>
    <xf numFmtId="49" fontId="4" fillId="2" borderId="2" xfId="0" applyNumberFormat="1" applyFont="1" applyFill="1" applyBorder="1" applyAlignment="1">
      <alignment horizontal="left"/>
    </xf>
    <xf numFmtId="0" fontId="4" fillId="8" borderId="2" xfId="0" applyFont="1" applyFill="1" applyBorder="1" applyAlignment="1">
      <alignment horizontal="center"/>
    </xf>
    <xf numFmtId="165" fontId="14" fillId="12" borderId="2" xfId="0" applyNumberFormat="1" applyFont="1" applyFill="1" applyBorder="1"/>
    <xf numFmtId="165" fontId="15" fillId="15" borderId="2" xfId="0" applyNumberFormat="1" applyFont="1" applyFill="1" applyBorder="1"/>
    <xf numFmtId="165" fontId="14" fillId="15" borderId="2" xfId="0" applyNumberFormat="1" applyFont="1" applyFill="1" applyBorder="1"/>
    <xf numFmtId="0" fontId="4" fillId="8" borderId="2" xfId="0" applyFont="1" applyFill="1" applyBorder="1" applyAlignment="1">
      <alignment horizontal="left"/>
    </xf>
    <xf numFmtId="0" fontId="14" fillId="11" borderId="2" xfId="0" applyFont="1" applyFill="1" applyBorder="1" applyAlignment="1">
      <alignment horizontal="left"/>
    </xf>
    <xf numFmtId="0" fontId="16" fillId="0" borderId="0" xfId="0" applyFont="1"/>
    <xf numFmtId="0" fontId="17" fillId="0" borderId="0" xfId="0" applyFont="1"/>
    <xf numFmtId="0" fontId="18" fillId="0" borderId="0" xfId="0" applyFont="1"/>
    <xf numFmtId="0" fontId="14" fillId="11" borderId="2" xfId="0" applyNumberFormat="1" applyFont="1" applyFill="1" applyBorder="1" applyAlignment="1">
      <alignment horizontal="center"/>
    </xf>
    <xf numFmtId="0" fontId="4" fillId="8" borderId="13" xfId="0" applyFont="1" applyFill="1" applyBorder="1" applyAlignment="1">
      <alignment horizontal="left"/>
    </xf>
    <xf numFmtId="0" fontId="4" fillId="8" borderId="2" xfId="0" applyFont="1" applyFill="1" applyBorder="1" applyAlignment="1">
      <alignment horizontal="left"/>
    </xf>
    <xf numFmtId="49" fontId="4" fillId="2" borderId="15" xfId="0" applyNumberFormat="1" applyFont="1" applyFill="1" applyBorder="1" applyAlignment="1">
      <alignment horizontal="center"/>
    </xf>
    <xf numFmtId="49" fontId="4" fillId="2" borderId="15" xfId="0" applyNumberFormat="1" applyFont="1" applyFill="1" applyBorder="1" applyAlignment="1">
      <alignment horizontal="center"/>
    </xf>
    <xf numFmtId="0" fontId="4" fillId="8" borderId="13"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vertical="center"/>
    </xf>
    <xf numFmtId="0" fontId="4" fillId="8" borderId="30" xfId="0" applyFont="1" applyFill="1" applyBorder="1" applyAlignment="1">
      <alignment horizontal="left" vertical="center"/>
    </xf>
    <xf numFmtId="0" fontId="4" fillId="8" borderId="31" xfId="0" applyFont="1" applyFill="1" applyBorder="1" applyAlignment="1">
      <alignment horizontal="left" vertical="center"/>
    </xf>
    <xf numFmtId="0" fontId="4" fillId="8" borderId="2" xfId="0" applyFont="1" applyFill="1" applyBorder="1" applyAlignment="1">
      <alignment vertical="center"/>
    </xf>
    <xf numFmtId="0" fontId="4" fillId="8" borderId="2" xfId="0" applyFont="1" applyFill="1" applyBorder="1" applyAlignment="1"/>
    <xf numFmtId="4" fontId="4" fillId="2" borderId="2" xfId="0" applyNumberFormat="1" applyFont="1" applyFill="1" applyBorder="1" applyAlignment="1">
      <alignment horizontal="center"/>
    </xf>
    <xf numFmtId="0" fontId="4" fillId="2" borderId="28" xfId="0" applyFont="1" applyFill="1" applyBorder="1" applyAlignment="1">
      <alignment horizontal="center" vertical="center" wrapText="1"/>
    </xf>
    <xf numFmtId="4" fontId="4" fillId="2" borderId="15" xfId="0" applyNumberFormat="1" applyFont="1" applyFill="1" applyBorder="1" applyAlignment="1">
      <alignment horizontal="center"/>
    </xf>
    <xf numFmtId="4" fontId="4" fillId="2" borderId="25" xfId="0" applyNumberFormat="1" applyFont="1" applyFill="1" applyBorder="1" applyAlignment="1">
      <alignment horizontal="center"/>
    </xf>
    <xf numFmtId="49" fontId="4" fillId="2" borderId="15" xfId="0" applyNumberFormat="1" applyFont="1" applyFill="1" applyBorder="1" applyAlignment="1"/>
    <xf numFmtId="0" fontId="4" fillId="8" borderId="2" xfId="0" applyFont="1" applyFill="1" applyBorder="1" applyAlignment="1">
      <alignment horizontal="left"/>
    </xf>
    <xf numFmtId="0" fontId="4" fillId="2" borderId="2" xfId="0" applyFont="1" applyFill="1" applyBorder="1" applyAlignment="1">
      <alignment horizontal="center" vertical="center" wrapText="1"/>
    </xf>
    <xf numFmtId="0" fontId="4" fillId="8" borderId="2" xfId="0" applyFont="1" applyFill="1" applyBorder="1" applyAlignment="1">
      <alignment horizontal="left" vertical="center"/>
    </xf>
    <xf numFmtId="17" fontId="4" fillId="4" borderId="2" xfId="0" applyNumberFormat="1" applyFont="1" applyFill="1" applyBorder="1" applyAlignment="1">
      <alignment horizontal="right" vertical="center" wrapText="1"/>
    </xf>
    <xf numFmtId="164" fontId="4" fillId="14" borderId="2" xfId="0" applyNumberFormat="1" applyFont="1" applyFill="1" applyBorder="1" applyAlignment="1">
      <alignment vertical="center" wrapText="1"/>
    </xf>
    <xf numFmtId="0" fontId="3" fillId="10" borderId="0" xfId="0" applyFont="1" applyFill="1"/>
    <xf numFmtId="0" fontId="4" fillId="10" borderId="0" xfId="0" applyFont="1" applyFill="1"/>
    <xf numFmtId="10" fontId="4" fillId="10" borderId="0" xfId="0" applyNumberFormat="1" applyFont="1" applyFill="1"/>
    <xf numFmtId="4" fontId="4" fillId="10" borderId="2" xfId="0" applyNumberFormat="1" applyFont="1" applyFill="1" applyBorder="1" applyAlignment="1">
      <alignment horizontal="center"/>
    </xf>
    <xf numFmtId="49" fontId="4" fillId="10" borderId="2" xfId="0" applyNumberFormat="1" applyFont="1" applyFill="1" applyBorder="1" applyAlignment="1">
      <alignment horizontal="left"/>
    </xf>
    <xf numFmtId="10" fontId="4" fillId="10" borderId="0" xfId="0" applyNumberFormat="1" applyFont="1" applyFill="1" applyBorder="1"/>
    <xf numFmtId="0" fontId="6" fillId="10" borderId="0" xfId="0" applyFont="1" applyFill="1"/>
    <xf numFmtId="0" fontId="2" fillId="10" borderId="0" xfId="0" applyFont="1" applyFill="1" applyAlignment="1">
      <alignment horizontal="left"/>
    </xf>
    <xf numFmtId="4" fontId="2" fillId="10" borderId="0" xfId="0" applyNumberFormat="1" applyFont="1" applyFill="1"/>
    <xf numFmtId="0" fontId="4" fillId="2" borderId="15" xfId="0" applyFont="1" applyFill="1" applyBorder="1" applyAlignment="1">
      <alignment vertical="center" wrapText="1"/>
    </xf>
    <xf numFmtId="0" fontId="4" fillId="2" borderId="32" xfId="0" applyFont="1" applyFill="1" applyBorder="1" applyAlignment="1">
      <alignment vertical="center" wrapText="1"/>
    </xf>
    <xf numFmtId="0" fontId="4" fillId="10" borderId="39" xfId="0" applyFont="1" applyFill="1" applyBorder="1" applyAlignment="1">
      <alignment vertical="center" wrapText="1"/>
    </xf>
    <xf numFmtId="49" fontId="4" fillId="10" borderId="13" xfId="0" applyNumberFormat="1" applyFont="1" applyFill="1" applyBorder="1" applyAlignment="1"/>
    <xf numFmtId="49" fontId="4" fillId="10" borderId="2" xfId="0" applyNumberFormat="1" applyFont="1" applyFill="1" applyBorder="1" applyAlignment="1"/>
    <xf numFmtId="49" fontId="4" fillId="10" borderId="2" xfId="0" applyNumberFormat="1" applyFont="1" applyFill="1" applyBorder="1" applyAlignment="1">
      <alignment horizontal="center"/>
    </xf>
    <xf numFmtId="49" fontId="4" fillId="2" borderId="15" xfId="0" applyNumberFormat="1" applyFont="1" applyFill="1" applyBorder="1" applyAlignment="1">
      <alignment horizontal="right"/>
    </xf>
    <xf numFmtId="49" fontId="4" fillId="10" borderId="2" xfId="0" applyNumberFormat="1" applyFont="1" applyFill="1" applyBorder="1" applyAlignment="1">
      <alignment horizontal="right"/>
    </xf>
    <xf numFmtId="0" fontId="4" fillId="2" borderId="30" xfId="0" applyFont="1" applyFill="1" applyBorder="1" applyAlignment="1">
      <alignment vertical="center" wrapText="1"/>
    </xf>
    <xf numFmtId="49" fontId="4" fillId="2" borderId="30" xfId="0" applyNumberFormat="1" applyFont="1" applyFill="1" applyBorder="1" applyAlignment="1"/>
    <xf numFmtId="0" fontId="4" fillId="10" borderId="2" xfId="0" applyFont="1" applyFill="1" applyBorder="1" applyAlignment="1">
      <alignment vertical="center" wrapText="1"/>
    </xf>
    <xf numFmtId="0" fontId="4" fillId="10" borderId="2" xfId="0" applyFont="1" applyFill="1" applyBorder="1" applyAlignment="1">
      <alignment horizontal="center" vertical="center" wrapText="1"/>
    </xf>
    <xf numFmtId="0" fontId="4" fillId="2" borderId="28" xfId="0" applyFont="1" applyFill="1" applyBorder="1" applyAlignment="1">
      <alignment horizontal="left" vertical="center" wrapText="1"/>
    </xf>
    <xf numFmtId="49" fontId="4" fillId="2" borderId="15" xfId="0" applyNumberFormat="1" applyFont="1" applyFill="1" applyBorder="1" applyAlignment="1">
      <alignment horizontal="left" wrapText="1"/>
    </xf>
    <xf numFmtId="49" fontId="4" fillId="2" borderId="15" xfId="0" applyNumberFormat="1" applyFont="1" applyFill="1" applyBorder="1" applyAlignment="1">
      <alignment horizontal="left" vertical="center" wrapText="1"/>
    </xf>
    <xf numFmtId="4" fontId="4" fillId="2" borderId="15" xfId="0" applyNumberFormat="1" applyFont="1" applyFill="1" applyBorder="1" applyAlignment="1"/>
    <xf numFmtId="4" fontId="4" fillId="0" borderId="0" xfId="0" applyNumberFormat="1" applyFont="1" applyBorder="1" applyAlignment="1">
      <alignment horizontal="center"/>
    </xf>
    <xf numFmtId="0" fontId="4" fillId="4" borderId="10" xfId="0" applyFont="1" applyFill="1" applyBorder="1" applyAlignment="1">
      <alignment horizontal="center"/>
    </xf>
    <xf numFmtId="49" fontId="4" fillId="2" borderId="10" xfId="0" applyNumberFormat="1" applyFont="1" applyFill="1" applyBorder="1" applyAlignment="1">
      <alignment horizontal="center"/>
    </xf>
    <xf numFmtId="4" fontId="4" fillId="2" borderId="10" xfId="0" applyNumberFormat="1" applyFont="1" applyFill="1" applyBorder="1"/>
    <xf numFmtId="4" fontId="4" fillId="5" borderId="10" xfId="0" applyNumberFormat="1" applyFont="1" applyFill="1" applyBorder="1" applyAlignment="1">
      <alignment horizontal="center"/>
    </xf>
    <xf numFmtId="4" fontId="4" fillId="7" borderId="10" xfId="0" applyNumberFormat="1" applyFont="1" applyFill="1" applyBorder="1" applyAlignment="1">
      <alignment horizontal="center"/>
    </xf>
    <xf numFmtId="4" fontId="4" fillId="10" borderId="2" xfId="0" applyNumberFormat="1" applyFont="1" applyFill="1" applyBorder="1" applyAlignment="1"/>
    <xf numFmtId="164" fontId="4" fillId="6" borderId="2" xfId="0" applyNumberFormat="1" applyFont="1" applyFill="1" applyBorder="1" applyAlignment="1">
      <alignment horizontal="right" vertical="center" wrapText="1"/>
    </xf>
    <xf numFmtId="4" fontId="4" fillId="6" borderId="2" xfId="0" applyNumberFormat="1" applyFont="1" applyFill="1" applyBorder="1" applyAlignment="1">
      <alignment horizontal="right"/>
    </xf>
    <xf numFmtId="4" fontId="4" fillId="2" borderId="32" xfId="0" applyNumberFormat="1" applyFont="1" applyFill="1" applyBorder="1" applyAlignment="1"/>
    <xf numFmtId="0" fontId="4" fillId="10" borderId="14" xfId="0" applyFont="1" applyFill="1" applyBorder="1" applyAlignment="1">
      <alignment vertical="center" wrapText="1"/>
    </xf>
    <xf numFmtId="17" fontId="4" fillId="2" borderId="2" xfId="0" applyNumberFormat="1" applyFont="1" applyFill="1" applyBorder="1" applyAlignment="1">
      <alignment horizontal="center" vertical="center" wrapText="1"/>
    </xf>
    <xf numFmtId="4" fontId="4" fillId="2" borderId="32" xfId="0" applyNumberFormat="1" applyFont="1" applyFill="1" applyBorder="1" applyAlignment="1">
      <alignment horizontal="center"/>
    </xf>
    <xf numFmtId="4" fontId="4" fillId="6" borderId="10" xfId="0" applyNumberFormat="1" applyFont="1" applyFill="1" applyBorder="1" applyAlignment="1">
      <alignment horizontal="right" vertical="center" wrapText="1"/>
    </xf>
    <xf numFmtId="4" fontId="4" fillId="6" borderId="2" xfId="0" applyNumberFormat="1" applyFont="1" applyFill="1" applyBorder="1" applyAlignment="1">
      <alignment horizontal="right" vertical="center" wrapText="1"/>
    </xf>
    <xf numFmtId="4" fontId="4" fillId="0" borderId="11" xfId="0" applyNumberFormat="1" applyFont="1" applyBorder="1" applyAlignment="1">
      <alignment horizontal="right"/>
    </xf>
    <xf numFmtId="4" fontId="4" fillId="6" borderId="10" xfId="0" applyNumberFormat="1" applyFont="1" applyFill="1" applyBorder="1" applyAlignment="1">
      <alignment horizontal="right"/>
    </xf>
    <xf numFmtId="4" fontId="4" fillId="0" borderId="2" xfId="0" applyNumberFormat="1" applyFont="1" applyBorder="1" applyAlignment="1">
      <alignment horizontal="right"/>
    </xf>
    <xf numFmtId="0" fontId="4" fillId="10" borderId="2" xfId="0" applyFont="1" applyFill="1" applyBorder="1" applyAlignment="1">
      <alignment horizontal="right" vertical="center" wrapText="1"/>
    </xf>
    <xf numFmtId="0" fontId="4" fillId="8" borderId="20" xfId="0" applyFont="1" applyFill="1" applyBorder="1" applyAlignment="1">
      <alignment horizontal="left"/>
    </xf>
    <xf numFmtId="0" fontId="4" fillId="8" borderId="22" xfId="0" applyFont="1" applyFill="1" applyBorder="1" applyAlignment="1">
      <alignment horizontal="left"/>
    </xf>
    <xf numFmtId="4" fontId="4" fillId="6" borderId="2" xfId="0" applyNumberFormat="1" applyFont="1" applyFill="1" applyBorder="1" applyAlignment="1">
      <alignment vertical="center"/>
    </xf>
    <xf numFmtId="0" fontId="7" fillId="0" borderId="0" xfId="0" applyFont="1" applyAlignment="1"/>
    <xf numFmtId="0" fontId="2" fillId="0" borderId="0" xfId="0" applyFont="1" applyAlignment="1">
      <alignment wrapText="1"/>
    </xf>
    <xf numFmtId="0" fontId="2" fillId="0" borderId="0" xfId="0" applyFont="1" applyAlignment="1"/>
    <xf numFmtId="0" fontId="8" fillId="0" borderId="0" xfId="0" applyFont="1" applyAlignment="1"/>
    <xf numFmtId="0" fontId="4" fillId="8" borderId="2" xfId="0" applyFont="1" applyFill="1" applyBorder="1" applyAlignment="1">
      <alignment vertical="center"/>
    </xf>
    <xf numFmtId="4" fontId="4" fillId="2" borderId="15" xfId="0" applyNumberFormat="1" applyFont="1" applyFill="1" applyBorder="1" applyAlignment="1">
      <alignment horizontal="center"/>
    </xf>
    <xf numFmtId="0" fontId="4" fillId="8" borderId="2" xfId="0" applyFont="1" applyFill="1" applyBorder="1" applyAlignment="1">
      <alignment horizontal="left"/>
    </xf>
    <xf numFmtId="4" fontId="4" fillId="2" borderId="2" xfId="0" applyNumberFormat="1" applyFont="1" applyFill="1" applyBorder="1" applyAlignment="1">
      <alignment horizontal="center"/>
    </xf>
    <xf numFmtId="0" fontId="4" fillId="8" borderId="15" xfId="0" applyFont="1" applyFill="1" applyBorder="1" applyAlignment="1"/>
    <xf numFmtId="0" fontId="4" fillId="8" borderId="15" xfId="0" applyFont="1" applyFill="1" applyBorder="1" applyAlignment="1">
      <alignment horizontal="left"/>
    </xf>
    <xf numFmtId="0" fontId="4" fillId="8" borderId="13"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vertical="center"/>
    </xf>
    <xf numFmtId="0" fontId="4" fillId="8" borderId="2" xfId="0" applyFont="1" applyFill="1" applyBorder="1" applyAlignment="1"/>
    <xf numFmtId="0" fontId="4" fillId="8" borderId="2" xfId="0" applyFont="1" applyFill="1" applyBorder="1" applyAlignment="1">
      <alignment vertical="center"/>
    </xf>
    <xf numFmtId="49" fontId="4" fillId="2" borderId="15" xfId="0" applyNumberFormat="1" applyFont="1" applyFill="1" applyBorder="1" applyAlignment="1">
      <alignment horizontal="right" wrapText="1"/>
    </xf>
    <xf numFmtId="165" fontId="14" fillId="10" borderId="2" xfId="0" applyNumberFormat="1" applyFont="1" applyFill="1" applyBorder="1"/>
    <xf numFmtId="0" fontId="4" fillId="8" borderId="15" xfId="0" applyFont="1" applyFill="1" applyBorder="1" applyAlignment="1">
      <alignment horizontal="left"/>
    </xf>
    <xf numFmtId="0" fontId="4" fillId="8" borderId="13" xfId="0" applyFont="1" applyFill="1" applyBorder="1" applyAlignment="1">
      <alignment horizontal="left"/>
    </xf>
    <xf numFmtId="4" fontId="4" fillId="6" borderId="10" xfId="0" applyNumberFormat="1" applyFont="1" applyFill="1" applyBorder="1" applyAlignment="1">
      <alignment horizontal="right" vertical="center"/>
    </xf>
    <xf numFmtId="4" fontId="4" fillId="6" borderId="19" xfId="0" applyNumberFormat="1" applyFont="1" applyFill="1" applyBorder="1" applyAlignment="1">
      <alignment horizontal="right" vertical="center"/>
    </xf>
    <xf numFmtId="4" fontId="4" fillId="6" borderId="11" xfId="0" applyNumberFormat="1" applyFont="1" applyFill="1" applyBorder="1" applyAlignment="1">
      <alignment horizontal="right" vertical="center"/>
    </xf>
    <xf numFmtId="4" fontId="4" fillId="2" borderId="2" xfId="0" applyNumberFormat="1" applyFont="1" applyFill="1" applyBorder="1" applyAlignment="1">
      <alignment horizontal="center"/>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8" borderId="2" xfId="0" applyFont="1" applyFill="1" applyBorder="1" applyAlignment="1">
      <alignment horizontal="left"/>
    </xf>
    <xf numFmtId="0" fontId="4" fillId="8" borderId="2" xfId="0" applyFont="1" applyFill="1" applyBorder="1" applyAlignment="1">
      <alignment horizontal="center"/>
    </xf>
    <xf numFmtId="0" fontId="4" fillId="8" borderId="1" xfId="0" applyFont="1" applyFill="1" applyBorder="1" applyAlignment="1">
      <alignment horizontal="center" vertical="center"/>
    </xf>
    <xf numFmtId="0" fontId="4" fillId="8" borderId="19" xfId="0" applyFont="1" applyFill="1" applyBorder="1" applyAlignment="1">
      <alignment horizontal="center" vertical="center"/>
    </xf>
    <xf numFmtId="0" fontId="4" fillId="8" borderId="6" xfId="0" applyFont="1" applyFill="1" applyBorder="1" applyAlignment="1"/>
    <xf numFmtId="0" fontId="4" fillId="8" borderId="6" xfId="0" applyFont="1" applyFill="1" applyBorder="1" applyAlignment="1">
      <alignment horizontal="left"/>
    </xf>
    <xf numFmtId="0" fontId="4" fillId="8" borderId="36" xfId="0" applyFont="1" applyFill="1" applyBorder="1" applyAlignment="1"/>
    <xf numFmtId="0" fontId="4" fillId="8" borderId="8" xfId="0" applyFont="1" applyFill="1" applyBorder="1" applyAlignment="1"/>
    <xf numFmtId="0" fontId="4" fillId="8" borderId="33" xfId="0" applyFont="1" applyFill="1" applyBorder="1" applyAlignment="1">
      <alignment horizontal="center"/>
    </xf>
    <xf numFmtId="0" fontId="4" fillId="8" borderId="34" xfId="0" applyFont="1" applyFill="1" applyBorder="1" applyAlignment="1">
      <alignment horizontal="center"/>
    </xf>
    <xf numFmtId="0" fontId="4" fillId="8" borderId="2" xfId="0" applyFont="1" applyFill="1" applyBorder="1" applyAlignment="1">
      <alignment vertical="center"/>
    </xf>
    <xf numFmtId="0" fontId="4" fillId="8" borderId="15" xfId="0" applyFont="1" applyFill="1" applyBorder="1" applyAlignment="1">
      <alignment horizontal="center"/>
    </xf>
    <xf numFmtId="0" fontId="4" fillId="8" borderId="13" xfId="0" applyFont="1" applyFill="1" applyBorder="1" applyAlignment="1">
      <alignment horizontal="center"/>
    </xf>
    <xf numFmtId="0" fontId="4" fillId="0" borderId="9" xfId="0" applyFont="1" applyBorder="1" applyAlignment="1">
      <alignment horizontal="center"/>
    </xf>
    <xf numFmtId="0" fontId="4" fillId="8" borderId="2" xfId="0" applyFont="1" applyFill="1" applyBorder="1" applyAlignment="1"/>
    <xf numFmtId="0" fontId="4" fillId="8" borderId="30" xfId="0" applyFont="1" applyFill="1" applyBorder="1" applyAlignment="1">
      <alignment horizontal="left" vertical="center"/>
    </xf>
    <xf numFmtId="0" fontId="4" fillId="8" borderId="31" xfId="0" applyFont="1" applyFill="1" applyBorder="1" applyAlignment="1">
      <alignment horizontal="left" vertical="center"/>
    </xf>
    <xf numFmtId="0" fontId="4" fillId="0" borderId="0" xfId="0" applyFont="1" applyAlignment="1">
      <alignment horizontal="center"/>
    </xf>
    <xf numFmtId="0" fontId="4" fillId="8" borderId="35" xfId="0" applyFont="1" applyFill="1" applyBorder="1" applyAlignment="1">
      <alignment horizontal="center"/>
    </xf>
    <xf numFmtId="0" fontId="4" fillId="8" borderId="15" xfId="0" applyFont="1" applyFill="1" applyBorder="1" applyAlignment="1">
      <alignment horizontal="left" vertical="center"/>
    </xf>
    <xf numFmtId="0" fontId="4" fillId="8" borderId="13" xfId="0" applyFont="1" applyFill="1" applyBorder="1" applyAlignment="1">
      <alignment horizontal="left" vertical="center"/>
    </xf>
    <xf numFmtId="0" fontId="4" fillId="8" borderId="2" xfId="0" applyFont="1" applyFill="1" applyBorder="1" applyAlignment="1">
      <alignment horizontal="left" vertical="center"/>
    </xf>
    <xf numFmtId="0" fontId="9" fillId="0" borderId="0" xfId="0" applyFont="1" applyAlignment="1">
      <alignment horizontal="left"/>
    </xf>
    <xf numFmtId="0" fontId="11" fillId="0" borderId="0" xfId="0" applyFont="1" applyAlignment="1">
      <alignment horizontal="center"/>
    </xf>
    <xf numFmtId="0" fontId="4" fillId="0" borderId="0" xfId="0" applyFont="1" applyAlignment="1">
      <alignment horizontal="left"/>
    </xf>
    <xf numFmtId="0" fontId="3" fillId="0" borderId="0" xfId="0" applyFont="1" applyAlignment="1">
      <alignment horizontal="left"/>
    </xf>
    <xf numFmtId="0" fontId="4" fillId="8" borderId="11" xfId="0" applyFont="1" applyFill="1" applyBorder="1" applyAlignment="1">
      <alignment horizontal="center" vertical="center"/>
    </xf>
    <xf numFmtId="0" fontId="6" fillId="0" borderId="0" xfId="0" applyFont="1" applyAlignment="1">
      <alignment horizontal="center"/>
    </xf>
    <xf numFmtId="0" fontId="4" fillId="8" borderId="31" xfId="0" applyFont="1" applyFill="1" applyBorder="1" applyAlignment="1">
      <alignment horizontal="center"/>
    </xf>
    <xf numFmtId="0" fontId="4" fillId="8" borderId="37" xfId="0" applyFont="1" applyFill="1" applyBorder="1" applyAlignment="1">
      <alignment horizontal="center"/>
    </xf>
    <xf numFmtId="0" fontId="4" fillId="8" borderId="38" xfId="0" applyFont="1" applyFill="1" applyBorder="1" applyAlignment="1">
      <alignment horizontal="center"/>
    </xf>
    <xf numFmtId="0" fontId="2" fillId="0" borderId="0" xfId="0" applyFont="1"/>
    <xf numFmtId="0" fontId="4" fillId="8" borderId="15" xfId="0" applyFont="1" applyFill="1" applyBorder="1" applyAlignment="1">
      <alignment vertical="center"/>
    </xf>
    <xf numFmtId="0" fontId="4" fillId="8" borderId="13" xfId="0" applyFont="1" applyFill="1" applyBorder="1" applyAlignment="1">
      <alignment vertical="center"/>
    </xf>
    <xf numFmtId="0" fontId="4" fillId="5" borderId="2" xfId="0" applyFont="1" applyFill="1" applyBorder="1" applyAlignment="1">
      <alignment horizontal="right" vertical="center" wrapText="1"/>
    </xf>
    <xf numFmtId="0" fontId="4" fillId="14" borderId="2" xfId="0" applyFont="1" applyFill="1" applyBorder="1" applyAlignment="1">
      <alignment horizontal="right" vertical="center" wrapText="1"/>
    </xf>
    <xf numFmtId="0" fontId="4" fillId="2" borderId="2" xfId="0"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70"/>
  <sheetViews>
    <sheetView tabSelected="1" view="pageBreakPreview" topLeftCell="F294" zoomScale="60" zoomScaleNormal="100" workbookViewId="0">
      <selection activeCell="B319" sqref="B319:C319"/>
    </sheetView>
  </sheetViews>
  <sheetFormatPr defaultRowHeight="18" x14ac:dyDescent="0.25"/>
  <cols>
    <col min="1" max="1" width="7.42578125" style="1" customWidth="1"/>
    <col min="2" max="2" width="0.7109375" style="1" hidden="1" customWidth="1"/>
    <col min="3" max="3" width="90.5703125" style="1" customWidth="1"/>
    <col min="4" max="4" width="18.570312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103.85546875" style="1" customWidth="1"/>
    <col min="12" max="12" width="22.140625" style="99" customWidth="1"/>
    <col min="13" max="13" width="3.28515625" style="1" customWidth="1"/>
    <col min="14" max="14" width="12.28515625" style="1" bestFit="1" customWidth="1"/>
    <col min="15" max="16384" width="9.140625" style="1"/>
  </cols>
  <sheetData>
    <row r="2" spans="1:12" ht="33.75" x14ac:dyDescent="0.5">
      <c r="A2" s="333" t="s">
        <v>3</v>
      </c>
      <c r="B2" s="333"/>
      <c r="C2" s="333"/>
      <c r="D2" s="333"/>
      <c r="E2" s="333"/>
      <c r="F2" s="193"/>
      <c r="G2" s="193"/>
      <c r="H2" s="194"/>
      <c r="I2" s="4"/>
      <c r="J2" s="4"/>
      <c r="K2" s="4"/>
      <c r="L2" s="237"/>
    </row>
    <row r="3" spans="1:12" ht="33.75" x14ac:dyDescent="0.5">
      <c r="A3" s="333" t="s">
        <v>0</v>
      </c>
      <c r="B3" s="333"/>
      <c r="C3" s="333"/>
      <c r="D3" s="333"/>
      <c r="E3" s="333"/>
      <c r="F3" s="193"/>
      <c r="G3" s="193"/>
      <c r="H3" s="195"/>
      <c r="I3" s="5"/>
      <c r="J3" s="4"/>
      <c r="K3" s="4"/>
      <c r="L3" s="237"/>
    </row>
    <row r="4" spans="1:12" ht="33.75" x14ac:dyDescent="0.5">
      <c r="A4" s="333" t="s">
        <v>4</v>
      </c>
      <c r="B4" s="333"/>
      <c r="C4" s="333"/>
      <c r="D4" s="333"/>
      <c r="E4" s="333"/>
      <c r="F4" s="333"/>
      <c r="G4" s="333"/>
      <c r="H4" s="333"/>
      <c r="I4" s="4"/>
      <c r="J4" s="4"/>
      <c r="K4" s="4"/>
      <c r="L4" s="237"/>
    </row>
    <row r="5" spans="1:12" ht="33.75" x14ac:dyDescent="0.5">
      <c r="A5" s="333" t="s">
        <v>16</v>
      </c>
      <c r="B5" s="333"/>
      <c r="C5" s="333"/>
      <c r="D5" s="333"/>
      <c r="E5" s="333"/>
      <c r="F5" s="193"/>
      <c r="G5" s="193"/>
      <c r="H5" s="195"/>
      <c r="I5" s="5"/>
      <c r="J5" s="4"/>
      <c r="K5" s="4"/>
      <c r="L5" s="237"/>
    </row>
    <row r="6" spans="1:12" ht="33" x14ac:dyDescent="0.45">
      <c r="A6" s="334"/>
      <c r="B6" s="334"/>
      <c r="C6" s="334"/>
      <c r="D6" s="196"/>
      <c r="E6" s="197"/>
      <c r="F6" s="197"/>
      <c r="G6" s="197"/>
      <c r="H6" s="197"/>
      <c r="I6" s="4"/>
      <c r="J6" s="4"/>
      <c r="K6" s="4"/>
      <c r="L6" s="237"/>
    </row>
    <row r="7" spans="1:12" ht="33" x14ac:dyDescent="0.45">
      <c r="A7" s="334"/>
      <c r="B7" s="334"/>
      <c r="C7" s="334"/>
      <c r="D7" s="196"/>
      <c r="E7" s="197"/>
      <c r="F7" s="197"/>
      <c r="G7" s="197"/>
      <c r="H7" s="197"/>
      <c r="I7" s="4"/>
      <c r="J7" s="4"/>
      <c r="K7" s="4"/>
      <c r="L7" s="237"/>
    </row>
    <row r="8" spans="1:12" ht="20.25" x14ac:dyDescent="0.3">
      <c r="A8" s="4"/>
      <c r="B8" s="335" t="s">
        <v>298</v>
      </c>
      <c r="C8" s="335"/>
      <c r="D8" s="335"/>
      <c r="E8" s="335"/>
      <c r="F8" s="335"/>
      <c r="G8" s="335"/>
      <c r="H8" s="335"/>
      <c r="I8" s="335"/>
      <c r="J8" s="335"/>
      <c r="K8" s="335"/>
      <c r="L8" s="335"/>
    </row>
    <row r="9" spans="1:12" ht="20.25" x14ac:dyDescent="0.3">
      <c r="A9" s="4"/>
      <c r="B9" s="336"/>
      <c r="C9" s="336"/>
      <c r="D9" s="336"/>
      <c r="E9" s="336"/>
      <c r="F9" s="336"/>
      <c r="G9" s="336"/>
      <c r="H9" s="336"/>
      <c r="I9" s="336"/>
      <c r="J9" s="336"/>
      <c r="K9" s="4"/>
      <c r="L9" s="237"/>
    </row>
    <row r="10" spans="1:12" ht="21" customHeight="1" x14ac:dyDescent="0.3">
      <c r="A10" s="39"/>
      <c r="B10" s="58"/>
      <c r="C10" s="58"/>
      <c r="D10" s="39"/>
      <c r="E10" s="39"/>
      <c r="F10" s="39"/>
      <c r="G10" s="39"/>
      <c r="H10" s="39"/>
      <c r="I10" s="39"/>
      <c r="J10" s="39"/>
      <c r="K10" s="4"/>
      <c r="L10" s="237"/>
    </row>
    <row r="11" spans="1:12" ht="21" customHeight="1" thickBot="1" x14ac:dyDescent="0.35">
      <c r="A11" s="14"/>
      <c r="B11" s="76"/>
      <c r="C11" s="77" t="s">
        <v>17</v>
      </c>
      <c r="D11" s="74"/>
      <c r="E11" s="74"/>
      <c r="F11" s="74"/>
      <c r="G11" s="74"/>
      <c r="H11" s="74"/>
      <c r="I11" s="74"/>
      <c r="J11" s="75"/>
      <c r="K11" s="14"/>
      <c r="L11" s="238"/>
    </row>
    <row r="12" spans="1:12" ht="120" customHeight="1" x14ac:dyDescent="0.25">
      <c r="A12" s="59" t="s">
        <v>1</v>
      </c>
      <c r="B12" s="337" t="s">
        <v>7</v>
      </c>
      <c r="C12" s="337"/>
      <c r="D12" s="69" t="s">
        <v>8</v>
      </c>
      <c r="E12" s="70" t="s">
        <v>9</v>
      </c>
      <c r="F12" s="70" t="s">
        <v>14</v>
      </c>
      <c r="G12" s="69" t="s">
        <v>10</v>
      </c>
      <c r="H12" s="71" t="s">
        <v>11</v>
      </c>
      <c r="I12" s="72" t="s">
        <v>12</v>
      </c>
      <c r="J12" s="73" t="s">
        <v>13</v>
      </c>
      <c r="K12" s="247" t="s">
        <v>2</v>
      </c>
      <c r="L12" s="248" t="s">
        <v>34</v>
      </c>
    </row>
    <row r="13" spans="1:12" ht="21" customHeight="1" x14ac:dyDescent="0.3">
      <c r="A13" s="174">
        <v>1</v>
      </c>
      <c r="B13" s="208"/>
      <c r="C13" s="218" t="s">
        <v>99</v>
      </c>
      <c r="D13" s="187">
        <v>13610</v>
      </c>
      <c r="E13" s="44" t="s">
        <v>100</v>
      </c>
      <c r="F13" s="182" t="s">
        <v>101</v>
      </c>
      <c r="G13" s="48" t="s">
        <v>31</v>
      </c>
      <c r="H13" s="198">
        <v>252.4</v>
      </c>
      <c r="I13" s="204">
        <v>252.4</v>
      </c>
      <c r="J13" s="51" t="s">
        <v>102</v>
      </c>
      <c r="K13" s="252"/>
      <c r="L13" s="253" t="s">
        <v>103</v>
      </c>
    </row>
    <row r="14" spans="1:12" ht="21" customHeight="1" x14ac:dyDescent="0.3">
      <c r="A14" s="174">
        <v>2</v>
      </c>
      <c r="B14" s="209"/>
      <c r="C14" s="290" t="s">
        <v>99</v>
      </c>
      <c r="D14" s="187">
        <v>13610</v>
      </c>
      <c r="E14" s="44" t="s">
        <v>107</v>
      </c>
      <c r="F14" s="182" t="s">
        <v>106</v>
      </c>
      <c r="G14" s="48" t="s">
        <v>105</v>
      </c>
      <c r="H14" s="198">
        <v>478</v>
      </c>
      <c r="I14" s="204">
        <v>478</v>
      </c>
      <c r="J14" s="51" t="s">
        <v>102</v>
      </c>
      <c r="K14" s="252"/>
      <c r="L14" s="253" t="s">
        <v>104</v>
      </c>
    </row>
    <row r="15" spans="1:12" ht="21" customHeight="1" x14ac:dyDescent="0.3">
      <c r="A15" s="174">
        <v>3</v>
      </c>
      <c r="B15" s="210"/>
      <c r="C15" s="213" t="s">
        <v>108</v>
      </c>
      <c r="D15" s="187">
        <v>13780</v>
      </c>
      <c r="E15" s="44" t="s">
        <v>109</v>
      </c>
      <c r="F15" s="182" t="s">
        <v>110</v>
      </c>
      <c r="G15" s="48" t="s">
        <v>38</v>
      </c>
      <c r="H15" s="198">
        <v>808.82</v>
      </c>
      <c r="I15" s="204">
        <v>808.82</v>
      </c>
      <c r="J15" s="51" t="s">
        <v>111</v>
      </c>
      <c r="K15" s="252"/>
      <c r="L15" s="253" t="s">
        <v>112</v>
      </c>
    </row>
    <row r="16" spans="1:12" ht="21" customHeight="1" x14ac:dyDescent="0.3">
      <c r="A16" s="174">
        <v>4</v>
      </c>
      <c r="B16" s="212"/>
      <c r="C16" s="213" t="s">
        <v>116</v>
      </c>
      <c r="D16" s="187">
        <v>14010</v>
      </c>
      <c r="E16" s="44" t="s">
        <v>115</v>
      </c>
      <c r="F16" s="182" t="s">
        <v>114</v>
      </c>
      <c r="G16" s="48" t="s">
        <v>38</v>
      </c>
      <c r="H16" s="198">
        <v>68</v>
      </c>
      <c r="I16" s="204">
        <v>68</v>
      </c>
      <c r="J16" s="51" t="s">
        <v>102</v>
      </c>
      <c r="K16" s="252"/>
      <c r="L16" s="253" t="s">
        <v>113</v>
      </c>
    </row>
    <row r="17" spans="1:12" ht="21" customHeight="1" x14ac:dyDescent="0.3">
      <c r="A17" s="174">
        <v>5</v>
      </c>
      <c r="B17" s="212"/>
      <c r="C17" s="213" t="s">
        <v>117</v>
      </c>
      <c r="D17" s="187">
        <v>13330</v>
      </c>
      <c r="E17" s="44" t="s">
        <v>118</v>
      </c>
      <c r="F17" s="182" t="s">
        <v>119</v>
      </c>
      <c r="G17" s="48" t="s">
        <v>29</v>
      </c>
      <c r="H17" s="198">
        <v>2.6</v>
      </c>
      <c r="I17" s="204">
        <v>2.6</v>
      </c>
      <c r="J17" s="51" t="s">
        <v>102</v>
      </c>
      <c r="K17" s="252"/>
      <c r="L17" s="253" t="s">
        <v>120</v>
      </c>
    </row>
    <row r="18" spans="1:12" ht="21" customHeight="1" x14ac:dyDescent="0.3">
      <c r="A18" s="174">
        <v>6</v>
      </c>
      <c r="B18" s="212"/>
      <c r="C18" s="213" t="s">
        <v>117</v>
      </c>
      <c r="D18" s="187">
        <v>13330</v>
      </c>
      <c r="E18" s="44" t="s">
        <v>122</v>
      </c>
      <c r="F18" s="182" t="s">
        <v>119</v>
      </c>
      <c r="G18" s="48" t="s">
        <v>29</v>
      </c>
      <c r="H18" s="198">
        <v>12.95</v>
      </c>
      <c r="I18" s="204">
        <v>12.95</v>
      </c>
      <c r="J18" s="51" t="s">
        <v>102</v>
      </c>
      <c r="K18" s="252"/>
      <c r="L18" s="253" t="s">
        <v>121</v>
      </c>
    </row>
    <row r="19" spans="1:12" ht="21" customHeight="1" x14ac:dyDescent="0.3">
      <c r="A19" s="174">
        <v>7</v>
      </c>
      <c r="B19" s="212"/>
      <c r="C19" s="213" t="s">
        <v>123</v>
      </c>
      <c r="D19" s="187">
        <v>13501</v>
      </c>
      <c r="E19" s="44" t="s">
        <v>124</v>
      </c>
      <c r="F19" s="182" t="s">
        <v>125</v>
      </c>
      <c r="G19" s="48" t="s">
        <v>126</v>
      </c>
      <c r="H19" s="198">
        <v>402</v>
      </c>
      <c r="I19" s="204">
        <v>402</v>
      </c>
      <c r="J19" s="51" t="s">
        <v>102</v>
      </c>
      <c r="K19" s="252"/>
      <c r="L19" s="253" t="s">
        <v>127</v>
      </c>
    </row>
    <row r="20" spans="1:12" ht="21" customHeight="1" x14ac:dyDescent="0.3">
      <c r="A20" s="174">
        <v>8</v>
      </c>
      <c r="B20" s="212"/>
      <c r="C20" s="213" t="s">
        <v>205</v>
      </c>
      <c r="D20" s="187">
        <v>13440</v>
      </c>
      <c r="E20" s="44" t="s">
        <v>206</v>
      </c>
      <c r="F20" s="182" t="s">
        <v>207</v>
      </c>
      <c r="G20" s="48" t="s">
        <v>126</v>
      </c>
      <c r="H20" s="198">
        <v>200</v>
      </c>
      <c r="I20" s="204">
        <v>200</v>
      </c>
      <c r="J20" s="51" t="s">
        <v>208</v>
      </c>
      <c r="K20" s="252" t="s">
        <v>209</v>
      </c>
      <c r="L20" s="253" t="s">
        <v>210</v>
      </c>
    </row>
    <row r="21" spans="1:12" ht="21" customHeight="1" x14ac:dyDescent="0.3">
      <c r="A21" s="174">
        <v>9</v>
      </c>
      <c r="B21" s="212"/>
      <c r="C21" s="213" t="s">
        <v>99</v>
      </c>
      <c r="D21" s="187">
        <v>13610</v>
      </c>
      <c r="E21" s="44" t="s">
        <v>212</v>
      </c>
      <c r="F21" s="182" t="s">
        <v>101</v>
      </c>
      <c r="G21" s="48" t="s">
        <v>143</v>
      </c>
      <c r="H21" s="198">
        <v>47.3</v>
      </c>
      <c r="I21" s="204">
        <v>47.3</v>
      </c>
      <c r="J21" s="51" t="s">
        <v>208</v>
      </c>
      <c r="K21" s="252"/>
      <c r="L21" s="253" t="s">
        <v>211</v>
      </c>
    </row>
    <row r="22" spans="1:12" ht="21" customHeight="1" x14ac:dyDescent="0.3">
      <c r="A22" s="174">
        <v>10</v>
      </c>
      <c r="B22" s="212"/>
      <c r="C22" s="232" t="s">
        <v>116</v>
      </c>
      <c r="D22" s="211">
        <v>14010</v>
      </c>
      <c r="E22" s="44" t="s">
        <v>213</v>
      </c>
      <c r="F22" s="182" t="s">
        <v>214</v>
      </c>
      <c r="G22" s="48" t="s">
        <v>164</v>
      </c>
      <c r="H22" s="203">
        <v>134.4</v>
      </c>
      <c r="I22" s="204">
        <v>134.4</v>
      </c>
      <c r="J22" s="51" t="s">
        <v>208</v>
      </c>
      <c r="K22" s="252"/>
      <c r="L22" s="253" t="s">
        <v>215</v>
      </c>
    </row>
    <row r="23" spans="1:12" ht="21" customHeight="1" x14ac:dyDescent="0.3">
      <c r="A23" s="174">
        <v>11</v>
      </c>
      <c r="B23" s="212"/>
      <c r="C23" s="290" t="s">
        <v>116</v>
      </c>
      <c r="D23" s="211">
        <v>14010</v>
      </c>
      <c r="E23" s="44" t="s">
        <v>218</v>
      </c>
      <c r="F23" s="182" t="s">
        <v>214</v>
      </c>
      <c r="G23" s="48" t="s">
        <v>217</v>
      </c>
      <c r="H23" s="203">
        <v>56.25</v>
      </c>
      <c r="I23" s="204">
        <v>56.25</v>
      </c>
      <c r="J23" s="51" t="s">
        <v>208</v>
      </c>
      <c r="K23" s="252"/>
      <c r="L23" s="253" t="s">
        <v>216</v>
      </c>
    </row>
    <row r="24" spans="1:12" ht="21" customHeight="1" x14ac:dyDescent="0.3">
      <c r="A24" s="174">
        <v>12</v>
      </c>
      <c r="B24" s="212"/>
      <c r="C24" s="232" t="s">
        <v>35</v>
      </c>
      <c r="D24" s="211">
        <v>13952</v>
      </c>
      <c r="E24" s="44" t="s">
        <v>219</v>
      </c>
      <c r="F24" s="182" t="s">
        <v>36</v>
      </c>
      <c r="G24" s="48" t="s">
        <v>37</v>
      </c>
      <c r="H24" s="203">
        <v>10</v>
      </c>
      <c r="I24" s="204">
        <v>10</v>
      </c>
      <c r="J24" s="51" t="s">
        <v>208</v>
      </c>
      <c r="K24" s="252"/>
      <c r="L24" s="253" t="s">
        <v>220</v>
      </c>
    </row>
    <row r="25" spans="1:12" ht="21" customHeight="1" x14ac:dyDescent="0.3">
      <c r="A25" s="174">
        <v>13</v>
      </c>
      <c r="B25" s="213"/>
      <c r="C25" s="232" t="s">
        <v>87</v>
      </c>
      <c r="D25" s="211">
        <v>13950</v>
      </c>
      <c r="E25" s="44" t="s">
        <v>222</v>
      </c>
      <c r="F25" s="182" t="s">
        <v>28</v>
      </c>
      <c r="G25" s="48" t="s">
        <v>187</v>
      </c>
      <c r="H25" s="203">
        <v>75</v>
      </c>
      <c r="I25" s="204">
        <v>75</v>
      </c>
      <c r="J25" s="51" t="s">
        <v>208</v>
      </c>
      <c r="K25" s="252"/>
      <c r="L25" s="253" t="s">
        <v>221</v>
      </c>
    </row>
    <row r="26" spans="1:12" ht="21" customHeight="1" x14ac:dyDescent="0.3">
      <c r="A26" s="174">
        <v>14</v>
      </c>
      <c r="B26" s="213"/>
      <c r="C26" s="232" t="s">
        <v>299</v>
      </c>
      <c r="D26" s="187">
        <v>13250</v>
      </c>
      <c r="E26" s="44" t="s">
        <v>300</v>
      </c>
      <c r="F26" s="182" t="s">
        <v>75</v>
      </c>
      <c r="G26" s="48" t="s">
        <v>301</v>
      </c>
      <c r="H26" s="203">
        <v>20</v>
      </c>
      <c r="I26" s="204">
        <v>20</v>
      </c>
      <c r="J26" s="51" t="s">
        <v>302</v>
      </c>
      <c r="K26" s="252" t="s">
        <v>304</v>
      </c>
      <c r="L26" s="253" t="s">
        <v>303</v>
      </c>
    </row>
    <row r="27" spans="1:12" ht="40.5" x14ac:dyDescent="0.3">
      <c r="A27" s="174">
        <v>15</v>
      </c>
      <c r="B27" s="213"/>
      <c r="C27" s="213" t="s">
        <v>299</v>
      </c>
      <c r="D27" s="187">
        <v>13250</v>
      </c>
      <c r="E27" s="44" t="s">
        <v>307</v>
      </c>
      <c r="F27" s="182" t="s">
        <v>75</v>
      </c>
      <c r="G27" s="48" t="s">
        <v>85</v>
      </c>
      <c r="H27" s="198">
        <v>1241.57</v>
      </c>
      <c r="I27" s="204">
        <v>1241.57</v>
      </c>
      <c r="J27" s="51" t="s">
        <v>302</v>
      </c>
      <c r="K27" s="299" t="s">
        <v>306</v>
      </c>
      <c r="L27" s="253" t="s">
        <v>305</v>
      </c>
    </row>
    <row r="28" spans="1:12" ht="21" customHeight="1" x14ac:dyDescent="0.3">
      <c r="A28" s="174">
        <v>16</v>
      </c>
      <c r="B28" s="213"/>
      <c r="C28" s="232" t="s">
        <v>299</v>
      </c>
      <c r="D28" s="187">
        <v>13250</v>
      </c>
      <c r="E28" s="44" t="s">
        <v>308</v>
      </c>
      <c r="F28" s="182" t="s">
        <v>75</v>
      </c>
      <c r="G28" s="48" t="s">
        <v>301</v>
      </c>
      <c r="H28" s="198">
        <v>111.79</v>
      </c>
      <c r="I28" s="204">
        <v>111.79</v>
      </c>
      <c r="J28" s="51" t="s">
        <v>302</v>
      </c>
      <c r="K28" s="252" t="s">
        <v>309</v>
      </c>
      <c r="L28" s="253" t="s">
        <v>310</v>
      </c>
    </row>
    <row r="29" spans="1:12" ht="21" customHeight="1" x14ac:dyDescent="0.3">
      <c r="A29" s="174">
        <v>17</v>
      </c>
      <c r="B29" s="213"/>
      <c r="C29" s="232" t="s">
        <v>99</v>
      </c>
      <c r="D29" s="187">
        <v>13610</v>
      </c>
      <c r="E29" s="200" t="s">
        <v>312</v>
      </c>
      <c r="F29" s="182" t="s">
        <v>101</v>
      </c>
      <c r="G29" s="48" t="s">
        <v>30</v>
      </c>
      <c r="H29" s="198">
        <v>34.200000000000003</v>
      </c>
      <c r="I29" s="204">
        <v>34.200000000000003</v>
      </c>
      <c r="J29" s="51" t="s">
        <v>302</v>
      </c>
      <c r="K29" s="252"/>
      <c r="L29" s="253" t="s">
        <v>311</v>
      </c>
    </row>
    <row r="30" spans="1:12" ht="21" customHeight="1" x14ac:dyDescent="0.3">
      <c r="A30" s="174">
        <v>18</v>
      </c>
      <c r="B30" s="301"/>
      <c r="C30" s="302"/>
      <c r="D30" s="187"/>
      <c r="E30" s="200"/>
      <c r="F30" s="199"/>
      <c r="G30" s="48"/>
      <c r="H30" s="198"/>
      <c r="I30" s="204"/>
      <c r="J30" s="51"/>
      <c r="K30" s="252"/>
      <c r="L30" s="253"/>
    </row>
    <row r="31" spans="1:12" ht="21" customHeight="1" x14ac:dyDescent="0.3">
      <c r="A31" s="174">
        <v>19</v>
      </c>
      <c r="B31" s="301"/>
      <c r="C31" s="302"/>
      <c r="D31" s="187"/>
      <c r="E31" s="200"/>
      <c r="F31" s="199"/>
      <c r="G31" s="48"/>
      <c r="H31" s="198"/>
      <c r="I31" s="204"/>
      <c r="J31" s="51"/>
      <c r="K31" s="252"/>
      <c r="L31" s="253"/>
    </row>
    <row r="32" spans="1:12" ht="21" customHeight="1" x14ac:dyDescent="0.3">
      <c r="A32" s="174">
        <v>20</v>
      </c>
      <c r="B32" s="301"/>
      <c r="C32" s="302"/>
      <c r="D32" s="187"/>
      <c r="E32" s="200"/>
      <c r="F32" s="199"/>
      <c r="G32" s="48"/>
      <c r="H32" s="198"/>
      <c r="I32" s="204"/>
      <c r="J32" s="51"/>
      <c r="K32" s="252"/>
      <c r="L32" s="253"/>
    </row>
    <row r="33" spans="1:12" ht="21" customHeight="1" x14ac:dyDescent="0.3">
      <c r="A33" s="174">
        <v>21</v>
      </c>
      <c r="B33" s="301"/>
      <c r="C33" s="302"/>
      <c r="D33" s="187"/>
      <c r="E33" s="200"/>
      <c r="F33" s="199"/>
      <c r="G33" s="48"/>
      <c r="H33" s="198"/>
      <c r="I33" s="204"/>
      <c r="J33" s="51"/>
      <c r="K33" s="252"/>
      <c r="L33" s="253"/>
    </row>
    <row r="34" spans="1:12" ht="21" customHeight="1" x14ac:dyDescent="0.3">
      <c r="A34" s="174">
        <v>22</v>
      </c>
      <c r="B34" s="301"/>
      <c r="C34" s="302"/>
      <c r="D34" s="187"/>
      <c r="E34" s="200"/>
      <c r="F34" s="199"/>
      <c r="G34" s="48"/>
      <c r="H34" s="198"/>
      <c r="I34" s="204"/>
      <c r="J34" s="51"/>
      <c r="K34" s="252"/>
      <c r="L34" s="253"/>
    </row>
    <row r="35" spans="1:12" ht="21" customHeight="1" x14ac:dyDescent="0.3">
      <c r="A35" s="174">
        <v>23</v>
      </c>
      <c r="B35" s="301"/>
      <c r="C35" s="302"/>
      <c r="D35" s="187"/>
      <c r="E35" s="200"/>
      <c r="F35" s="199"/>
      <c r="G35" s="48"/>
      <c r="H35" s="198"/>
      <c r="I35" s="204"/>
      <c r="J35" s="51"/>
      <c r="K35" s="252"/>
      <c r="L35" s="253"/>
    </row>
    <row r="36" spans="1:12" ht="21" customHeight="1" x14ac:dyDescent="0.3">
      <c r="A36" s="174">
        <v>24</v>
      </c>
      <c r="B36" s="301"/>
      <c r="C36" s="302"/>
      <c r="D36" s="187"/>
      <c r="E36" s="200"/>
      <c r="F36" s="199"/>
      <c r="G36" s="48"/>
      <c r="H36" s="198"/>
      <c r="I36" s="204"/>
      <c r="J36" s="51"/>
      <c r="K36" s="252"/>
      <c r="L36" s="253"/>
    </row>
    <row r="37" spans="1:12" ht="21" customHeight="1" x14ac:dyDescent="0.3">
      <c r="A37" s="174">
        <v>25</v>
      </c>
      <c r="B37" s="301"/>
      <c r="C37" s="302"/>
      <c r="D37" s="187"/>
      <c r="E37" s="200"/>
      <c r="F37" s="199"/>
      <c r="G37" s="48"/>
      <c r="H37" s="198"/>
      <c r="I37" s="204"/>
      <c r="J37" s="51"/>
      <c r="K37" s="252"/>
      <c r="L37" s="253"/>
    </row>
    <row r="38" spans="1:12" ht="20.25" x14ac:dyDescent="0.3">
      <c r="A38" s="174">
        <v>26</v>
      </c>
      <c r="B38" s="301"/>
      <c r="C38" s="302"/>
      <c r="D38" s="187"/>
      <c r="E38" s="200"/>
      <c r="F38" s="199"/>
      <c r="G38" s="48"/>
      <c r="H38" s="198"/>
      <c r="I38" s="204"/>
      <c r="J38" s="51"/>
      <c r="K38" s="252"/>
      <c r="L38" s="253"/>
    </row>
    <row r="39" spans="1:12" ht="20.25" x14ac:dyDescent="0.3">
      <c r="A39" s="174">
        <v>27</v>
      </c>
      <c r="B39" s="301"/>
      <c r="C39" s="302"/>
      <c r="D39" s="187"/>
      <c r="E39" s="200"/>
      <c r="F39" s="199"/>
      <c r="G39" s="48"/>
      <c r="H39" s="198"/>
      <c r="I39" s="204"/>
      <c r="J39" s="51"/>
      <c r="K39" s="252"/>
      <c r="L39" s="253"/>
    </row>
    <row r="40" spans="1:12" ht="21" customHeight="1" x14ac:dyDescent="0.3">
      <c r="A40" s="174">
        <v>28</v>
      </c>
      <c r="B40" s="301"/>
      <c r="C40" s="302"/>
      <c r="D40" s="187"/>
      <c r="E40" s="200"/>
      <c r="F40" s="199"/>
      <c r="G40" s="48"/>
      <c r="H40" s="198"/>
      <c r="I40" s="204"/>
      <c r="J40" s="51"/>
      <c r="K40" s="252"/>
      <c r="L40" s="253"/>
    </row>
    <row r="41" spans="1:12" ht="21" customHeight="1" x14ac:dyDescent="0.3">
      <c r="A41" s="174">
        <v>29</v>
      </c>
      <c r="B41" s="301"/>
      <c r="C41" s="302"/>
      <c r="D41" s="187"/>
      <c r="E41" s="200"/>
      <c r="F41" s="199"/>
      <c r="G41" s="48"/>
      <c r="H41" s="198"/>
      <c r="I41" s="204"/>
      <c r="J41" s="51"/>
      <c r="K41" s="252"/>
      <c r="L41" s="253"/>
    </row>
    <row r="42" spans="1:12" ht="21" customHeight="1" x14ac:dyDescent="0.3">
      <c r="A42" s="174">
        <v>30</v>
      </c>
      <c r="B42" s="301"/>
      <c r="C42" s="302"/>
      <c r="D42" s="187"/>
      <c r="E42" s="200"/>
      <c r="F42" s="199"/>
      <c r="G42" s="48"/>
      <c r="H42" s="198"/>
      <c r="I42" s="204"/>
      <c r="J42" s="51"/>
      <c r="K42" s="252"/>
      <c r="L42" s="250"/>
    </row>
    <row r="43" spans="1:12" ht="21" customHeight="1" x14ac:dyDescent="0.3">
      <c r="A43" s="174">
        <v>31</v>
      </c>
      <c r="B43" s="301"/>
      <c r="C43" s="302"/>
      <c r="D43" s="187"/>
      <c r="E43" s="200"/>
      <c r="F43" s="199"/>
      <c r="G43" s="48"/>
      <c r="H43" s="198"/>
      <c r="I43" s="204"/>
      <c r="J43" s="51"/>
      <c r="K43" s="214"/>
      <c r="L43" s="251"/>
    </row>
    <row r="44" spans="1:12" ht="21" customHeight="1" x14ac:dyDescent="0.3">
      <c r="A44" s="174">
        <v>32</v>
      </c>
      <c r="B44" s="301"/>
      <c r="C44" s="302"/>
      <c r="D44" s="187"/>
      <c r="E44" s="200"/>
      <c r="F44" s="199"/>
      <c r="G44" s="48"/>
      <c r="H44" s="198"/>
      <c r="I44" s="204"/>
      <c r="J44" s="51"/>
      <c r="K44" s="231"/>
      <c r="L44" s="250"/>
    </row>
    <row r="45" spans="1:12" ht="21" customHeight="1" x14ac:dyDescent="0.3">
      <c r="A45" s="174">
        <v>33</v>
      </c>
      <c r="B45" s="325"/>
      <c r="C45" s="325"/>
      <c r="D45" s="61"/>
      <c r="E45" s="62"/>
      <c r="F45" s="171"/>
      <c r="G45" s="63"/>
      <c r="H45" s="153"/>
      <c r="I45" s="154"/>
      <c r="J45" s="65"/>
      <c r="K45" s="231"/>
      <c r="L45" s="250"/>
    </row>
    <row r="46" spans="1:12" ht="20.25" x14ac:dyDescent="0.3">
      <c r="A46" s="174">
        <v>34</v>
      </c>
      <c r="B46" s="325"/>
      <c r="C46" s="325"/>
      <c r="D46" s="61"/>
      <c r="E46" s="62"/>
      <c r="F46" s="171"/>
      <c r="G46" s="63"/>
      <c r="H46" s="153"/>
      <c r="I46" s="154"/>
      <c r="J46" s="65"/>
      <c r="K46" s="231"/>
      <c r="L46" s="250"/>
    </row>
    <row r="47" spans="1:12" ht="21" customHeight="1" x14ac:dyDescent="0.3">
      <c r="A47" s="174">
        <v>35</v>
      </c>
      <c r="B47" s="325"/>
      <c r="C47" s="325"/>
      <c r="D47" s="61"/>
      <c r="E47" s="62"/>
      <c r="F47" s="171"/>
      <c r="G47" s="63"/>
      <c r="H47" s="153"/>
      <c r="I47" s="154"/>
      <c r="J47" s="65"/>
      <c r="K47" s="231"/>
      <c r="L47" s="250"/>
    </row>
    <row r="48" spans="1:12" ht="21" customHeight="1" x14ac:dyDescent="0.3">
      <c r="A48" s="174">
        <v>36</v>
      </c>
      <c r="B48" s="301"/>
      <c r="C48" s="302"/>
      <c r="D48" s="61"/>
      <c r="E48" s="62"/>
      <c r="F48" s="171"/>
      <c r="G48" s="63"/>
      <c r="H48" s="153"/>
      <c r="I48" s="154"/>
      <c r="J48" s="65"/>
      <c r="K48" s="231"/>
      <c r="L48" s="250"/>
    </row>
    <row r="49" spans="1:16" ht="21" customHeight="1" x14ac:dyDescent="0.3">
      <c r="A49" s="174">
        <v>37</v>
      </c>
      <c r="B49" s="301"/>
      <c r="C49" s="302"/>
      <c r="D49" s="61"/>
      <c r="E49" s="62"/>
      <c r="F49" s="171"/>
      <c r="G49" s="63"/>
      <c r="H49" s="153"/>
      <c r="I49" s="154"/>
      <c r="J49" s="65"/>
      <c r="K49" s="231"/>
      <c r="L49" s="250"/>
    </row>
    <row r="50" spans="1:16" ht="21" customHeight="1" x14ac:dyDescent="0.3">
      <c r="A50" s="174">
        <v>38</v>
      </c>
      <c r="B50" s="301"/>
      <c r="C50" s="302"/>
      <c r="D50" s="61"/>
      <c r="E50" s="62"/>
      <c r="F50" s="171"/>
      <c r="G50" s="63"/>
      <c r="H50" s="153"/>
      <c r="I50" s="154"/>
      <c r="J50" s="65"/>
      <c r="K50" s="231"/>
      <c r="L50" s="250"/>
    </row>
    <row r="51" spans="1:16" ht="21" customHeight="1" x14ac:dyDescent="0.3">
      <c r="A51" s="174">
        <v>39</v>
      </c>
      <c r="B51" s="311"/>
      <c r="C51" s="311"/>
      <c r="D51" s="61"/>
      <c r="E51" s="62"/>
      <c r="F51" s="171"/>
      <c r="G51" s="63"/>
      <c r="H51" s="153"/>
      <c r="I51" s="154"/>
      <c r="J51" s="65"/>
      <c r="K51" s="231"/>
      <c r="L51" s="250"/>
    </row>
    <row r="52" spans="1:16" ht="21" customHeight="1" x14ac:dyDescent="0.3">
      <c r="A52" s="174">
        <v>40</v>
      </c>
      <c r="B52" s="311"/>
      <c r="C52" s="311"/>
      <c r="D52" s="61"/>
      <c r="E52" s="62"/>
      <c r="F52" s="171"/>
      <c r="G52" s="63"/>
      <c r="H52" s="153"/>
      <c r="I52" s="154"/>
      <c r="J52" s="65"/>
      <c r="K52" s="231"/>
      <c r="L52" s="250"/>
    </row>
    <row r="53" spans="1:16" ht="21" customHeight="1" x14ac:dyDescent="0.3">
      <c r="A53" s="174">
        <v>41</v>
      </c>
      <c r="B53" s="311"/>
      <c r="C53" s="311"/>
      <c r="D53" s="61"/>
      <c r="E53" s="62"/>
      <c r="F53" s="171"/>
      <c r="G53" s="63"/>
      <c r="H53" s="153"/>
      <c r="I53" s="154"/>
      <c r="J53" s="65"/>
      <c r="K53" s="231"/>
      <c r="L53" s="249"/>
    </row>
    <row r="54" spans="1:16" ht="21" customHeight="1" x14ac:dyDescent="0.3">
      <c r="A54" s="14"/>
      <c r="B54" s="328"/>
      <c r="C54" s="328"/>
      <c r="D54" s="10"/>
      <c r="E54" s="14"/>
      <c r="F54" s="14"/>
      <c r="G54" s="14"/>
      <c r="H54" s="111" t="s">
        <v>18</v>
      </c>
      <c r="I54" s="111">
        <f>SUM(I13:I53)</f>
        <v>3955.2799999999997</v>
      </c>
      <c r="J54" s="14"/>
      <c r="K54" s="14"/>
      <c r="L54" s="238"/>
    </row>
    <row r="55" spans="1:16" ht="21" customHeight="1" x14ac:dyDescent="0.3">
      <c r="A55" s="39"/>
      <c r="B55" s="39"/>
      <c r="C55" s="39"/>
      <c r="D55" s="39"/>
      <c r="E55" s="39"/>
      <c r="F55" s="39"/>
      <c r="G55" s="39"/>
      <c r="H55" s="39"/>
      <c r="I55" s="56"/>
      <c r="J55" s="39"/>
      <c r="K55" s="4"/>
      <c r="L55" s="237"/>
    </row>
    <row r="56" spans="1:16" ht="21" customHeight="1" thickBot="1" x14ac:dyDescent="0.35">
      <c r="A56" s="14"/>
      <c r="B56" s="15"/>
      <c r="C56" s="16"/>
      <c r="D56" s="16"/>
      <c r="E56" s="16"/>
      <c r="F56" s="16"/>
      <c r="G56" s="16"/>
      <c r="H56" s="16"/>
      <c r="I56" s="16"/>
      <c r="J56" s="16"/>
      <c r="K56" s="14"/>
      <c r="L56" s="238"/>
    </row>
    <row r="57" spans="1:16" ht="21" thickBot="1" x14ac:dyDescent="0.35">
      <c r="A57" s="14"/>
      <c r="B57" s="14"/>
      <c r="C57" s="319" t="s">
        <v>15</v>
      </c>
      <c r="D57" s="320"/>
      <c r="E57" s="320"/>
      <c r="F57" s="320"/>
      <c r="G57" s="320"/>
      <c r="H57" s="320"/>
      <c r="I57" s="320"/>
      <c r="J57" s="329"/>
      <c r="K57" s="14"/>
      <c r="L57" s="238"/>
    </row>
    <row r="58" spans="1:16" ht="41.25" thickBot="1" x14ac:dyDescent="0.3">
      <c r="A58" s="17" t="s">
        <v>1</v>
      </c>
      <c r="B58" s="313" t="s">
        <v>7</v>
      </c>
      <c r="C58" s="313"/>
      <c r="D58" s="18" t="s">
        <v>8</v>
      </c>
      <c r="E58" s="11" t="s">
        <v>9</v>
      </c>
      <c r="F58" s="11" t="s">
        <v>14</v>
      </c>
      <c r="G58" s="18" t="s">
        <v>10</v>
      </c>
      <c r="H58" s="19" t="s">
        <v>11</v>
      </c>
      <c r="I58" s="20" t="s">
        <v>43</v>
      </c>
      <c r="J58" s="21" t="s">
        <v>13</v>
      </c>
      <c r="K58" s="254" t="s">
        <v>2</v>
      </c>
      <c r="L58" s="256" t="s">
        <v>34</v>
      </c>
      <c r="M58" s="3"/>
      <c r="N58" s="3"/>
      <c r="O58" s="3"/>
      <c r="P58" s="3"/>
    </row>
    <row r="59" spans="1:16" ht="21" thickBot="1" x14ac:dyDescent="0.3">
      <c r="A59" s="17">
        <v>1</v>
      </c>
      <c r="B59" s="326" t="s">
        <v>128</v>
      </c>
      <c r="C59" s="327"/>
      <c r="D59" s="189">
        <v>14010</v>
      </c>
      <c r="E59" s="11" t="s">
        <v>129</v>
      </c>
      <c r="F59" s="11" t="s">
        <v>130</v>
      </c>
      <c r="G59" s="18" t="s">
        <v>126</v>
      </c>
      <c r="H59" s="188">
        <v>992</v>
      </c>
      <c r="I59" s="162">
        <v>992</v>
      </c>
      <c r="J59" s="21" t="s">
        <v>102</v>
      </c>
      <c r="K59" s="186"/>
      <c r="L59" s="257">
        <v>25053</v>
      </c>
      <c r="M59" s="3"/>
      <c r="N59" s="3"/>
      <c r="O59" s="3"/>
      <c r="P59" s="3"/>
    </row>
    <row r="60" spans="1:16" ht="21" thickBot="1" x14ac:dyDescent="0.3">
      <c r="A60" s="17">
        <v>2</v>
      </c>
      <c r="B60" s="326" t="s">
        <v>134</v>
      </c>
      <c r="C60" s="327"/>
      <c r="D60" s="189">
        <v>13951</v>
      </c>
      <c r="E60" s="11" t="s">
        <v>133</v>
      </c>
      <c r="F60" s="11" t="s">
        <v>132</v>
      </c>
      <c r="G60" s="18" t="s">
        <v>131</v>
      </c>
      <c r="H60" s="188">
        <v>605.52</v>
      </c>
      <c r="I60" s="162">
        <v>605.52</v>
      </c>
      <c r="J60" s="21" t="s">
        <v>102</v>
      </c>
      <c r="K60" s="228"/>
      <c r="L60" s="257">
        <v>25108</v>
      </c>
      <c r="M60" s="3"/>
      <c r="N60" s="3"/>
      <c r="O60" s="3"/>
      <c r="P60" s="3"/>
    </row>
    <row r="61" spans="1:16" ht="21" thickBot="1" x14ac:dyDescent="0.3">
      <c r="A61" s="17">
        <v>3</v>
      </c>
      <c r="B61" s="223"/>
      <c r="C61" s="224" t="s">
        <v>108</v>
      </c>
      <c r="D61" s="189">
        <v>13780</v>
      </c>
      <c r="E61" s="11" t="s">
        <v>135</v>
      </c>
      <c r="F61" s="11" t="s">
        <v>110</v>
      </c>
      <c r="G61" s="18" t="s">
        <v>136</v>
      </c>
      <c r="H61" s="188">
        <v>436.21</v>
      </c>
      <c r="I61" s="162">
        <v>436.21</v>
      </c>
      <c r="J61" s="21" t="s">
        <v>102</v>
      </c>
      <c r="K61" s="228"/>
      <c r="L61" s="257">
        <v>25115</v>
      </c>
      <c r="M61" s="3"/>
      <c r="N61" s="3"/>
      <c r="O61" s="3"/>
      <c r="P61" s="3"/>
    </row>
    <row r="62" spans="1:16" ht="21" thickBot="1" x14ac:dyDescent="0.3">
      <c r="A62" s="17">
        <v>4</v>
      </c>
      <c r="B62" s="223"/>
      <c r="C62" s="224" t="s">
        <v>313</v>
      </c>
      <c r="D62" s="189">
        <v>13460</v>
      </c>
      <c r="E62" s="11">
        <v>873</v>
      </c>
      <c r="F62" s="11" t="s">
        <v>314</v>
      </c>
      <c r="G62" s="18" t="s">
        <v>176</v>
      </c>
      <c r="H62" s="188">
        <v>165</v>
      </c>
      <c r="I62" s="162">
        <v>165</v>
      </c>
      <c r="J62" s="21" t="s">
        <v>302</v>
      </c>
      <c r="K62" s="228"/>
      <c r="L62" s="257">
        <v>29115</v>
      </c>
      <c r="M62" s="3"/>
      <c r="N62" s="3"/>
      <c r="O62" s="3"/>
      <c r="P62" s="3"/>
    </row>
    <row r="63" spans="1:16" ht="21" thickBot="1" x14ac:dyDescent="0.3">
      <c r="A63" s="17">
        <v>5</v>
      </c>
      <c r="B63" s="223"/>
      <c r="C63" s="224"/>
      <c r="D63" s="189"/>
      <c r="E63" s="11"/>
      <c r="F63" s="11"/>
      <c r="G63" s="18"/>
      <c r="H63" s="188"/>
      <c r="I63" s="162"/>
      <c r="J63" s="21"/>
      <c r="K63" s="258"/>
      <c r="L63" s="257"/>
      <c r="M63" s="3"/>
      <c r="N63" s="3"/>
      <c r="O63" s="3"/>
      <c r="P63" s="3"/>
    </row>
    <row r="64" spans="1:16" ht="21" thickBot="1" x14ac:dyDescent="0.3">
      <c r="A64" s="17">
        <v>6</v>
      </c>
      <c r="B64" s="223"/>
      <c r="C64" s="224"/>
      <c r="D64" s="189"/>
      <c r="E64" s="11"/>
      <c r="F64" s="11"/>
      <c r="G64" s="18"/>
      <c r="H64" s="188"/>
      <c r="I64" s="162"/>
      <c r="J64" s="21"/>
      <c r="K64" s="258"/>
      <c r="L64" s="257"/>
      <c r="M64" s="3"/>
      <c r="N64" s="3"/>
      <c r="O64" s="3"/>
      <c r="P64" s="3"/>
    </row>
    <row r="65" spans="1:16" ht="21" thickBot="1" x14ac:dyDescent="0.3">
      <c r="A65" s="17">
        <v>7</v>
      </c>
      <c r="B65" s="223"/>
      <c r="C65" s="224"/>
      <c r="D65" s="189"/>
      <c r="E65" s="11"/>
      <c r="F65" s="11"/>
      <c r="G65" s="18"/>
      <c r="H65" s="188"/>
      <c r="I65" s="162"/>
      <c r="J65" s="21"/>
      <c r="K65" s="258"/>
      <c r="L65" s="257"/>
      <c r="M65" s="3"/>
      <c r="N65" s="3"/>
      <c r="O65" s="3"/>
      <c r="P65" s="3"/>
    </row>
    <row r="66" spans="1:16" ht="21" thickBot="1" x14ac:dyDescent="0.3">
      <c r="A66" s="17">
        <v>8</v>
      </c>
      <c r="B66" s="223"/>
      <c r="C66" s="224"/>
      <c r="D66" s="189"/>
      <c r="E66" s="11"/>
      <c r="F66" s="11"/>
      <c r="G66" s="18"/>
      <c r="H66" s="188"/>
      <c r="I66" s="162"/>
      <c r="J66" s="21"/>
      <c r="K66" s="258"/>
      <c r="L66" s="257"/>
      <c r="M66" s="3"/>
      <c r="N66" s="3"/>
      <c r="O66" s="3"/>
      <c r="P66" s="3"/>
    </row>
    <row r="67" spans="1:16" ht="21" thickBot="1" x14ac:dyDescent="0.3">
      <c r="A67" s="17">
        <v>9</v>
      </c>
      <c r="B67" s="223"/>
      <c r="C67" s="224"/>
      <c r="D67" s="189"/>
      <c r="E67" s="11"/>
      <c r="F67" s="11"/>
      <c r="G67" s="18"/>
      <c r="H67" s="188"/>
      <c r="I67" s="162"/>
      <c r="J67" s="21"/>
      <c r="K67" s="258"/>
      <c r="L67" s="257"/>
      <c r="M67" s="3"/>
      <c r="N67" s="3"/>
      <c r="O67" s="3"/>
      <c r="P67" s="3"/>
    </row>
    <row r="68" spans="1:16" ht="21" thickBot="1" x14ac:dyDescent="0.3">
      <c r="A68" s="17">
        <v>10</v>
      </c>
      <c r="B68" s="223"/>
      <c r="C68" s="224"/>
      <c r="D68" s="189"/>
      <c r="E68" s="11"/>
      <c r="F68" s="11"/>
      <c r="G68" s="18"/>
      <c r="H68" s="188"/>
      <c r="I68" s="162"/>
      <c r="J68" s="21"/>
      <c r="K68" s="258"/>
      <c r="L68" s="257"/>
      <c r="M68" s="3"/>
      <c r="N68" s="3"/>
      <c r="O68" s="3"/>
      <c r="P68" s="3"/>
    </row>
    <row r="69" spans="1:16" ht="21" thickBot="1" x14ac:dyDescent="0.35">
      <c r="A69" s="17">
        <v>11</v>
      </c>
      <c r="B69" s="223"/>
      <c r="C69" s="224"/>
      <c r="D69" s="189"/>
      <c r="E69" s="11"/>
      <c r="F69" s="11"/>
      <c r="G69" s="18"/>
      <c r="H69" s="188"/>
      <c r="I69" s="162"/>
      <c r="J69" s="21"/>
      <c r="K69" s="145"/>
      <c r="L69" s="257"/>
      <c r="M69" s="3"/>
      <c r="N69" s="3"/>
      <c r="O69" s="3"/>
      <c r="P69" s="3"/>
    </row>
    <row r="70" spans="1:16" ht="21" thickBot="1" x14ac:dyDescent="0.35">
      <c r="A70" s="17">
        <v>12</v>
      </c>
      <c r="B70" s="223"/>
      <c r="C70" s="224"/>
      <c r="D70" s="189"/>
      <c r="E70" s="11"/>
      <c r="F70" s="11"/>
      <c r="G70" s="18"/>
      <c r="H70" s="188"/>
      <c r="I70" s="162"/>
      <c r="J70" s="21"/>
      <c r="K70" s="145"/>
      <c r="L70" s="257"/>
      <c r="M70" s="3"/>
      <c r="N70" s="3"/>
      <c r="O70" s="3"/>
      <c r="P70" s="3"/>
    </row>
    <row r="71" spans="1:16" ht="21" thickBot="1" x14ac:dyDescent="0.35">
      <c r="A71" s="17">
        <v>13</v>
      </c>
      <c r="B71" s="223"/>
      <c r="C71" s="224"/>
      <c r="D71" s="189"/>
      <c r="E71" s="11"/>
      <c r="F71" s="11"/>
      <c r="G71" s="18"/>
      <c r="H71" s="188"/>
      <c r="I71" s="162"/>
      <c r="J71" s="21"/>
      <c r="K71" s="145"/>
      <c r="L71" s="257"/>
      <c r="M71" s="3"/>
      <c r="N71" s="3"/>
      <c r="O71" s="3"/>
      <c r="P71" s="3"/>
    </row>
    <row r="72" spans="1:16" ht="21" thickBot="1" x14ac:dyDescent="0.35">
      <c r="A72" s="17">
        <v>14</v>
      </c>
      <c r="B72" s="223"/>
      <c r="C72" s="224"/>
      <c r="D72" s="189"/>
      <c r="E72" s="11"/>
      <c r="F72" s="11"/>
      <c r="G72" s="18"/>
      <c r="H72" s="188"/>
      <c r="I72" s="162"/>
      <c r="J72" s="21"/>
      <c r="K72" s="259"/>
      <c r="L72" s="257"/>
      <c r="M72" s="3"/>
      <c r="N72" s="3"/>
      <c r="O72" s="3"/>
      <c r="P72" s="3"/>
    </row>
    <row r="73" spans="1:16" ht="21" thickBot="1" x14ac:dyDescent="0.35">
      <c r="A73" s="17">
        <v>15</v>
      </c>
      <c r="B73" s="223"/>
      <c r="C73" s="224"/>
      <c r="D73" s="189"/>
      <c r="E73" s="11"/>
      <c r="F73" s="11"/>
      <c r="G73" s="18"/>
      <c r="H73" s="188"/>
      <c r="I73" s="162"/>
      <c r="J73" s="21"/>
      <c r="K73" s="259"/>
      <c r="L73" s="257"/>
      <c r="M73" s="3"/>
      <c r="N73" s="3"/>
      <c r="O73" s="3"/>
      <c r="P73" s="3"/>
    </row>
    <row r="74" spans="1:16" ht="21" thickBot="1" x14ac:dyDescent="0.3">
      <c r="A74" s="17">
        <v>16</v>
      </c>
      <c r="B74" s="326"/>
      <c r="C74" s="327"/>
      <c r="D74" s="189"/>
      <c r="E74" s="11"/>
      <c r="F74" s="11"/>
      <c r="G74" s="18"/>
      <c r="H74" s="188"/>
      <c r="I74" s="162"/>
      <c r="J74" s="21"/>
      <c r="K74" s="260"/>
      <c r="L74" s="257"/>
      <c r="M74" s="3"/>
      <c r="N74" s="3"/>
      <c r="O74" s="3"/>
      <c r="P74" s="3"/>
    </row>
    <row r="75" spans="1:16" ht="21" thickBot="1" x14ac:dyDescent="0.35">
      <c r="A75" s="17">
        <v>17</v>
      </c>
      <c r="B75" s="326"/>
      <c r="C75" s="327"/>
      <c r="D75" s="190"/>
      <c r="E75" s="91"/>
      <c r="F75" s="45"/>
      <c r="G75" s="46"/>
      <c r="H75" s="157"/>
      <c r="I75" s="178"/>
      <c r="J75" s="47"/>
      <c r="K75" s="260"/>
      <c r="L75" s="257"/>
    </row>
    <row r="76" spans="1:16" ht="21" thickBot="1" x14ac:dyDescent="0.35">
      <c r="A76" s="17">
        <v>18</v>
      </c>
      <c r="B76" s="326"/>
      <c r="C76" s="327"/>
      <c r="D76" s="190"/>
      <c r="E76" s="191"/>
      <c r="F76" s="45"/>
      <c r="G76" s="155"/>
      <c r="H76" s="157"/>
      <c r="I76" s="178"/>
      <c r="J76" s="47"/>
      <c r="K76" s="255"/>
      <c r="L76" s="250"/>
    </row>
    <row r="77" spans="1:16" ht="21" thickBot="1" x14ac:dyDescent="0.35">
      <c r="A77" s="17">
        <v>19</v>
      </c>
      <c r="B77" s="316"/>
      <c r="C77" s="316"/>
      <c r="D77" s="78"/>
      <c r="E77" s="62"/>
      <c r="F77" s="45"/>
      <c r="G77" s="48"/>
      <c r="H77" s="157"/>
      <c r="I77" s="154"/>
      <c r="J77" s="47"/>
      <c r="K77" s="255"/>
      <c r="L77" s="250"/>
    </row>
    <row r="78" spans="1:16" ht="21" thickBot="1" x14ac:dyDescent="0.35">
      <c r="A78" s="17">
        <v>6</v>
      </c>
      <c r="B78" s="316"/>
      <c r="C78" s="316"/>
      <c r="D78" s="61"/>
      <c r="E78" s="62"/>
      <c r="F78" s="43"/>
      <c r="G78" s="48"/>
      <c r="H78" s="157"/>
      <c r="I78" s="154"/>
      <c r="J78" s="51"/>
      <c r="K78" s="145"/>
      <c r="L78" s="241"/>
    </row>
    <row r="79" spans="1:16" ht="20.25" x14ac:dyDescent="0.3">
      <c r="A79" s="14"/>
      <c r="B79" s="57"/>
      <c r="C79" s="57"/>
      <c r="D79" s="10"/>
      <c r="E79" s="14"/>
      <c r="F79" s="14"/>
      <c r="G79" s="14"/>
      <c r="H79" s="68" t="s">
        <v>19</v>
      </c>
      <c r="I79" s="66">
        <f>I59+I60+I61+I62+I63+I64+I65+I66+I67+I68+I69+I70+I71+I72+I73+I74+I75</f>
        <v>2198.73</v>
      </c>
      <c r="J79" s="14"/>
      <c r="K79" s="14"/>
      <c r="L79" s="238"/>
    </row>
    <row r="80" spans="1:16" ht="20.25" x14ac:dyDescent="0.3">
      <c r="A80" s="14"/>
      <c r="B80" s="10"/>
      <c r="C80" s="10"/>
      <c r="D80" s="10"/>
      <c r="E80" s="14"/>
      <c r="F80" s="14"/>
      <c r="G80" s="14"/>
      <c r="H80" s="14"/>
      <c r="I80" s="14"/>
      <c r="J80" s="14"/>
      <c r="K80" s="14"/>
      <c r="L80" s="238"/>
    </row>
    <row r="81" spans="1:12" ht="21" thickBot="1" x14ac:dyDescent="0.35">
      <c r="A81" s="14"/>
      <c r="B81" s="328"/>
      <c r="C81" s="328"/>
      <c r="D81" s="10"/>
      <c r="E81" s="14"/>
      <c r="F81" s="14"/>
      <c r="G81" s="14"/>
      <c r="H81" s="33"/>
      <c r="I81" s="14"/>
      <c r="J81" s="33"/>
      <c r="K81" s="14"/>
      <c r="L81" s="239"/>
    </row>
    <row r="82" spans="1:12" ht="21" thickBot="1" x14ac:dyDescent="0.35">
      <c r="A82" s="14"/>
      <c r="B82" s="14"/>
      <c r="C82" s="319" t="s">
        <v>47</v>
      </c>
      <c r="D82" s="320"/>
      <c r="E82" s="320"/>
      <c r="F82" s="320"/>
      <c r="G82" s="320"/>
      <c r="H82" s="320"/>
      <c r="I82" s="320"/>
      <c r="J82" s="320"/>
      <c r="K82" s="14"/>
      <c r="L82" s="238"/>
    </row>
    <row r="83" spans="1:12" ht="40.5" x14ac:dyDescent="0.25">
      <c r="A83" s="17" t="s">
        <v>1</v>
      </c>
      <c r="B83" s="313" t="s">
        <v>7</v>
      </c>
      <c r="C83" s="313"/>
      <c r="D83" s="18" t="s">
        <v>8</v>
      </c>
      <c r="E83" s="11" t="s">
        <v>9</v>
      </c>
      <c r="F83" s="11" t="s">
        <v>14</v>
      </c>
      <c r="G83" s="18" t="s">
        <v>10</v>
      </c>
      <c r="H83" s="19" t="s">
        <v>11</v>
      </c>
      <c r="I83" s="20" t="s">
        <v>12</v>
      </c>
      <c r="J83" s="21" t="s">
        <v>13</v>
      </c>
      <c r="K83" s="247" t="s">
        <v>2</v>
      </c>
      <c r="L83" s="256" t="s">
        <v>34</v>
      </c>
    </row>
    <row r="84" spans="1:12" s="109" customFormat="1" ht="20.25" x14ac:dyDescent="0.3">
      <c r="A84" s="125">
        <v>1</v>
      </c>
      <c r="B84" s="330" t="s">
        <v>137</v>
      </c>
      <c r="C84" s="331"/>
      <c r="D84" s="106">
        <v>13780</v>
      </c>
      <c r="E84" s="107" t="s">
        <v>138</v>
      </c>
      <c r="F84" s="107" t="s">
        <v>110</v>
      </c>
      <c r="G84" s="106" t="s">
        <v>38</v>
      </c>
      <c r="H84" s="160">
        <v>46.44</v>
      </c>
      <c r="I84" s="162">
        <v>46.44</v>
      </c>
      <c r="J84" s="108" t="s">
        <v>102</v>
      </c>
      <c r="K84" s="145"/>
      <c r="L84" s="256">
        <v>25074</v>
      </c>
    </row>
    <row r="85" spans="1:12" s="109" customFormat="1" ht="20.25" x14ac:dyDescent="0.25">
      <c r="A85" s="125">
        <v>2</v>
      </c>
      <c r="B85" s="330" t="s">
        <v>139</v>
      </c>
      <c r="C85" s="331"/>
      <c r="D85" s="106">
        <v>13320</v>
      </c>
      <c r="E85" s="107">
        <v>177</v>
      </c>
      <c r="F85" s="107" t="s">
        <v>41</v>
      </c>
      <c r="G85" s="106" t="s">
        <v>97</v>
      </c>
      <c r="H85" s="160">
        <v>210</v>
      </c>
      <c r="I85" s="162">
        <v>210</v>
      </c>
      <c r="J85" s="108" t="s">
        <v>102</v>
      </c>
      <c r="K85" s="246"/>
      <c r="L85" s="256">
        <v>25026</v>
      </c>
    </row>
    <row r="86" spans="1:12" s="109" customFormat="1" ht="20.25" x14ac:dyDescent="0.25">
      <c r="A86" s="125">
        <v>3</v>
      </c>
      <c r="B86" s="330" t="s">
        <v>223</v>
      </c>
      <c r="C86" s="331"/>
      <c r="D86" s="106">
        <v>14310</v>
      </c>
      <c r="E86" s="107">
        <v>31877</v>
      </c>
      <c r="F86" s="107" t="s">
        <v>46</v>
      </c>
      <c r="G86" s="106" t="s">
        <v>224</v>
      </c>
      <c r="H86" s="160">
        <v>50</v>
      </c>
      <c r="I86" s="162">
        <v>50</v>
      </c>
      <c r="J86" s="108" t="s">
        <v>208</v>
      </c>
      <c r="K86" s="246" t="s">
        <v>225</v>
      </c>
      <c r="L86" s="256">
        <v>27207</v>
      </c>
    </row>
    <row r="87" spans="1:12" s="109" customFormat="1" ht="20.25" x14ac:dyDescent="0.25">
      <c r="A87" s="125">
        <v>4</v>
      </c>
      <c r="B87" s="330" t="s">
        <v>79</v>
      </c>
      <c r="C87" s="331"/>
      <c r="D87" s="106">
        <v>13141</v>
      </c>
      <c r="E87" s="107" t="s">
        <v>316</v>
      </c>
      <c r="F87" s="107" t="s">
        <v>226</v>
      </c>
      <c r="G87" s="106" t="s">
        <v>102</v>
      </c>
      <c r="H87" s="160">
        <v>261.04000000000002</v>
      </c>
      <c r="I87" s="162">
        <v>261.04000000000002</v>
      </c>
      <c r="J87" s="108" t="s">
        <v>208</v>
      </c>
      <c r="K87" s="246"/>
      <c r="L87" s="256">
        <v>27122</v>
      </c>
    </row>
    <row r="88" spans="1:12" ht="20.25" x14ac:dyDescent="0.3">
      <c r="A88" s="125">
        <v>5</v>
      </c>
      <c r="B88" s="330" t="s">
        <v>315</v>
      </c>
      <c r="C88" s="331"/>
      <c r="D88" s="167">
        <v>13509</v>
      </c>
      <c r="E88" s="170" t="s">
        <v>317</v>
      </c>
      <c r="F88" s="171" t="s">
        <v>318</v>
      </c>
      <c r="G88" s="155" t="s">
        <v>42</v>
      </c>
      <c r="H88" s="161">
        <v>657</v>
      </c>
      <c r="I88" s="154">
        <v>657</v>
      </c>
      <c r="J88" s="168" t="s">
        <v>319</v>
      </c>
      <c r="K88" s="246"/>
      <c r="L88" s="256">
        <v>29148</v>
      </c>
    </row>
    <row r="89" spans="1:12" ht="20.25" x14ac:dyDescent="0.3">
      <c r="A89" s="125">
        <v>6</v>
      </c>
      <c r="B89" s="330"/>
      <c r="C89" s="331"/>
      <c r="D89" s="167"/>
      <c r="E89" s="44"/>
      <c r="F89" s="165"/>
      <c r="G89" s="83"/>
      <c r="H89" s="179"/>
      <c r="I89" s="176"/>
      <c r="J89" s="168"/>
      <c r="K89" s="246"/>
      <c r="L89" s="256"/>
    </row>
    <row r="90" spans="1:12" ht="20.25" x14ac:dyDescent="0.3">
      <c r="A90" s="125">
        <v>7</v>
      </c>
      <c r="B90" s="311"/>
      <c r="C90" s="311"/>
      <c r="D90" s="54"/>
      <c r="E90" s="44"/>
      <c r="F90" s="43"/>
      <c r="G90" s="83"/>
      <c r="H90" s="179"/>
      <c r="I90" s="154"/>
      <c r="J90" s="51"/>
      <c r="K90" s="246"/>
      <c r="L90" s="256"/>
    </row>
    <row r="91" spans="1:12" ht="20.25" x14ac:dyDescent="0.3">
      <c r="A91" s="125">
        <v>8</v>
      </c>
      <c r="B91" s="311"/>
      <c r="C91" s="311"/>
      <c r="D91" s="54"/>
      <c r="E91" s="44"/>
      <c r="F91" s="43"/>
      <c r="G91" s="83"/>
      <c r="H91" s="64"/>
      <c r="I91" s="154"/>
      <c r="J91" s="51"/>
      <c r="K91" s="246"/>
      <c r="L91" s="256"/>
    </row>
    <row r="92" spans="1:12" ht="20.25" x14ac:dyDescent="0.3">
      <c r="A92" s="125">
        <v>9</v>
      </c>
      <c r="B92" s="311"/>
      <c r="C92" s="311"/>
      <c r="D92" s="54"/>
      <c r="E92" s="44"/>
      <c r="F92" s="43"/>
      <c r="G92" s="83"/>
      <c r="H92" s="64"/>
      <c r="I92" s="154"/>
      <c r="J92" s="113"/>
      <c r="K92" s="246"/>
      <c r="L92" s="256"/>
    </row>
    <row r="93" spans="1:12" ht="21" thickBot="1" x14ac:dyDescent="0.35">
      <c r="A93" s="125">
        <v>10</v>
      </c>
      <c r="B93" s="317"/>
      <c r="C93" s="318"/>
      <c r="D93" s="55"/>
      <c r="E93" s="52"/>
      <c r="F93" s="53"/>
      <c r="G93" s="84"/>
      <c r="H93" s="100"/>
      <c r="I93" s="166"/>
      <c r="J93" s="169"/>
      <c r="K93" s="246"/>
      <c r="L93" s="256"/>
    </row>
    <row r="94" spans="1:12" ht="20.25" x14ac:dyDescent="0.3">
      <c r="A94" s="14"/>
      <c r="B94" s="14"/>
      <c r="C94" s="14"/>
      <c r="D94" s="14"/>
      <c r="E94" s="14"/>
      <c r="F94" s="14"/>
      <c r="G94" s="14"/>
      <c r="H94" s="88" t="s">
        <v>67</v>
      </c>
      <c r="I94" s="66">
        <f>I84+I85+I86+I87+I88</f>
        <v>1224.48</v>
      </c>
      <c r="J94" s="33"/>
      <c r="K94" s="14"/>
      <c r="L94" s="238"/>
    </row>
    <row r="95" spans="1:12" ht="20.25" x14ac:dyDescent="0.3">
      <c r="A95" s="14"/>
      <c r="B95" s="14"/>
      <c r="C95" s="14"/>
      <c r="D95" s="14"/>
      <c r="E95" s="14"/>
      <c r="F95" s="14"/>
      <c r="G95" s="14"/>
      <c r="H95" s="14"/>
      <c r="I95" s="14"/>
      <c r="J95" s="33"/>
      <c r="K95" s="14"/>
      <c r="L95" s="238"/>
    </row>
    <row r="96" spans="1:12" ht="21" thickBot="1" x14ac:dyDescent="0.35">
      <c r="A96" s="14"/>
      <c r="B96" s="14"/>
      <c r="C96" s="14"/>
      <c r="D96" s="14"/>
      <c r="E96" s="14"/>
      <c r="F96" s="14"/>
      <c r="G96" s="14"/>
      <c r="H96" s="14"/>
      <c r="I96" s="14"/>
      <c r="J96" s="33"/>
      <c r="K96" s="14"/>
      <c r="L96" s="238"/>
    </row>
    <row r="97" spans="1:12" ht="21" thickBot="1" x14ac:dyDescent="0.35">
      <c r="A97" s="14"/>
      <c r="B97" s="14"/>
      <c r="C97" s="319" t="s">
        <v>48</v>
      </c>
      <c r="D97" s="320"/>
      <c r="E97" s="320"/>
      <c r="F97" s="320"/>
      <c r="G97" s="320"/>
      <c r="H97" s="320"/>
      <c r="I97" s="320"/>
      <c r="J97" s="320"/>
      <c r="K97" s="14"/>
      <c r="L97" s="238"/>
    </row>
    <row r="98" spans="1:12" ht="40.5" x14ac:dyDescent="0.25">
      <c r="A98" s="17" t="s">
        <v>1</v>
      </c>
      <c r="B98" s="313" t="s">
        <v>7</v>
      </c>
      <c r="C98" s="313"/>
      <c r="D98" s="18" t="s">
        <v>8</v>
      </c>
      <c r="E98" s="11" t="s">
        <v>9</v>
      </c>
      <c r="F98" s="11" t="s">
        <v>14</v>
      </c>
      <c r="G98" s="18" t="s">
        <v>10</v>
      </c>
      <c r="H98" s="19" t="s">
        <v>11</v>
      </c>
      <c r="I98" s="20" t="s">
        <v>12</v>
      </c>
      <c r="J98" s="21" t="s">
        <v>13</v>
      </c>
      <c r="K98" s="247" t="s">
        <v>2</v>
      </c>
      <c r="L98" s="256" t="s">
        <v>76</v>
      </c>
    </row>
    <row r="99" spans="1:12" ht="20.25" x14ac:dyDescent="0.3">
      <c r="A99" s="90">
        <v>1</v>
      </c>
      <c r="B99" s="332" t="s">
        <v>140</v>
      </c>
      <c r="C99" s="332"/>
      <c r="D99" s="106">
        <v>13610</v>
      </c>
      <c r="E99" s="142" t="s">
        <v>141</v>
      </c>
      <c r="F99" s="107" t="s">
        <v>142</v>
      </c>
      <c r="G99" s="158" t="s">
        <v>143</v>
      </c>
      <c r="H99" s="172">
        <v>47.3</v>
      </c>
      <c r="I99" s="175">
        <v>47.3</v>
      </c>
      <c r="J99" s="163" t="s">
        <v>102</v>
      </c>
      <c r="K99" s="261"/>
      <c r="L99" s="253" t="s">
        <v>144</v>
      </c>
    </row>
    <row r="100" spans="1:12" ht="20.25" x14ac:dyDescent="0.3">
      <c r="A100" s="90">
        <v>2</v>
      </c>
      <c r="B100" s="332" t="s">
        <v>149</v>
      </c>
      <c r="C100" s="332"/>
      <c r="D100" s="106">
        <v>14020</v>
      </c>
      <c r="E100" s="142" t="s">
        <v>148</v>
      </c>
      <c r="F100" s="107" t="s">
        <v>147</v>
      </c>
      <c r="G100" s="158" t="s">
        <v>146</v>
      </c>
      <c r="H100" s="172">
        <v>137.69999999999999</v>
      </c>
      <c r="I100" s="175">
        <v>137.69999999999999</v>
      </c>
      <c r="J100" s="163" t="s">
        <v>102</v>
      </c>
      <c r="K100" s="261"/>
      <c r="L100" s="253" t="s">
        <v>145</v>
      </c>
    </row>
    <row r="101" spans="1:12" ht="20.25" x14ac:dyDescent="0.3">
      <c r="A101" s="90">
        <v>3</v>
      </c>
      <c r="B101" s="332" t="s">
        <v>150</v>
      </c>
      <c r="C101" s="332"/>
      <c r="D101" s="106">
        <v>13953</v>
      </c>
      <c r="E101" s="44" t="s">
        <v>151</v>
      </c>
      <c r="F101" s="107" t="s">
        <v>95</v>
      </c>
      <c r="G101" s="143" t="s">
        <v>38</v>
      </c>
      <c r="H101" s="64">
        <v>258.72000000000003</v>
      </c>
      <c r="I101" s="269">
        <v>258.72000000000003</v>
      </c>
      <c r="J101" s="163" t="s">
        <v>102</v>
      </c>
      <c r="K101" s="261"/>
      <c r="L101" s="253" t="s">
        <v>152</v>
      </c>
    </row>
    <row r="102" spans="1:12" ht="20.25" x14ac:dyDescent="0.3">
      <c r="A102" s="90">
        <v>4</v>
      </c>
      <c r="B102" s="332" t="s">
        <v>137</v>
      </c>
      <c r="C102" s="332"/>
      <c r="D102" s="106">
        <v>13780</v>
      </c>
      <c r="E102" s="44" t="s">
        <v>154</v>
      </c>
      <c r="F102" s="107" t="s">
        <v>110</v>
      </c>
      <c r="G102" s="143" t="s">
        <v>38</v>
      </c>
      <c r="H102" s="64">
        <v>50.48</v>
      </c>
      <c r="I102" s="269">
        <v>50.48</v>
      </c>
      <c r="J102" s="163" t="s">
        <v>102</v>
      </c>
      <c r="K102" s="261"/>
      <c r="L102" s="253" t="s">
        <v>153</v>
      </c>
    </row>
    <row r="103" spans="1:12" ht="20.25" x14ac:dyDescent="0.3">
      <c r="A103" s="90">
        <v>5</v>
      </c>
      <c r="B103" s="332" t="s">
        <v>227</v>
      </c>
      <c r="C103" s="332"/>
      <c r="D103" s="106">
        <v>14110</v>
      </c>
      <c r="E103" s="44" t="s">
        <v>73</v>
      </c>
      <c r="F103" s="107" t="s">
        <v>228</v>
      </c>
      <c r="G103" s="143" t="s">
        <v>72</v>
      </c>
      <c r="H103" s="29">
        <v>81</v>
      </c>
      <c r="I103" s="269">
        <v>81</v>
      </c>
      <c r="J103" s="163" t="s">
        <v>208</v>
      </c>
      <c r="K103" s="261" t="s">
        <v>229</v>
      </c>
      <c r="L103" s="253" t="s">
        <v>230</v>
      </c>
    </row>
    <row r="104" spans="1:12" ht="20.25" x14ac:dyDescent="0.3">
      <c r="A104" s="90">
        <v>6</v>
      </c>
      <c r="B104" s="332" t="s">
        <v>150</v>
      </c>
      <c r="C104" s="332"/>
      <c r="D104" s="106">
        <v>13953</v>
      </c>
      <c r="E104" s="44" t="s">
        <v>321</v>
      </c>
      <c r="F104" s="107" t="s">
        <v>95</v>
      </c>
      <c r="G104" s="143" t="s">
        <v>126</v>
      </c>
      <c r="H104" s="29">
        <v>729.12</v>
      </c>
      <c r="I104" s="269">
        <v>729.12</v>
      </c>
      <c r="J104" s="163" t="s">
        <v>302</v>
      </c>
      <c r="K104" s="261"/>
      <c r="L104" s="253" t="s">
        <v>320</v>
      </c>
    </row>
    <row r="105" spans="1:12" ht="20.25" x14ac:dyDescent="0.3">
      <c r="A105" s="90">
        <v>7</v>
      </c>
      <c r="B105" s="332" t="s">
        <v>315</v>
      </c>
      <c r="C105" s="332"/>
      <c r="D105" s="106">
        <v>13509</v>
      </c>
      <c r="E105" s="44" t="s">
        <v>322</v>
      </c>
      <c r="F105" s="107" t="s">
        <v>318</v>
      </c>
      <c r="G105" s="143" t="s">
        <v>42</v>
      </c>
      <c r="H105" s="29">
        <v>2471.19</v>
      </c>
      <c r="I105" s="269">
        <v>2471.19</v>
      </c>
      <c r="J105" s="163" t="s">
        <v>302</v>
      </c>
      <c r="K105" s="229"/>
      <c r="L105" s="253" t="s">
        <v>323</v>
      </c>
    </row>
    <row r="106" spans="1:12" ht="20.25" x14ac:dyDescent="0.3">
      <c r="A106" s="90">
        <v>8</v>
      </c>
      <c r="B106" s="332"/>
      <c r="C106" s="332"/>
      <c r="D106" s="106"/>
      <c r="E106" s="44"/>
      <c r="F106" s="107"/>
      <c r="G106" s="143"/>
      <c r="H106" s="29"/>
      <c r="I106" s="269"/>
      <c r="J106" s="163"/>
      <c r="K106" s="229"/>
      <c r="L106" s="253"/>
    </row>
    <row r="107" spans="1:12" ht="20.25" x14ac:dyDescent="0.3">
      <c r="A107" s="90">
        <v>9</v>
      </c>
      <c r="B107" s="325"/>
      <c r="C107" s="325"/>
      <c r="D107" s="54"/>
      <c r="E107" s="44"/>
      <c r="F107" s="227"/>
      <c r="G107" s="180"/>
      <c r="H107" s="29"/>
      <c r="I107" s="270"/>
      <c r="J107" s="81"/>
      <c r="K107" s="229"/>
      <c r="L107" s="253"/>
    </row>
    <row r="108" spans="1:12" ht="20.25" x14ac:dyDescent="0.3">
      <c r="A108" s="90">
        <v>10</v>
      </c>
      <c r="B108" s="226"/>
      <c r="C108" s="226"/>
      <c r="D108" s="54"/>
      <c r="E108" s="44"/>
      <c r="F108" s="227"/>
      <c r="G108" s="180"/>
      <c r="H108" s="29"/>
      <c r="I108" s="270"/>
      <c r="J108" s="81"/>
      <c r="K108" s="229"/>
      <c r="L108" s="253"/>
    </row>
    <row r="109" spans="1:12" ht="20.25" x14ac:dyDescent="0.3">
      <c r="A109" s="90">
        <v>11</v>
      </c>
      <c r="B109" s="226"/>
      <c r="C109" s="226"/>
      <c r="D109" s="28"/>
      <c r="E109" s="44"/>
      <c r="F109" s="227"/>
      <c r="G109" s="180"/>
      <c r="H109" s="29"/>
      <c r="I109" s="270"/>
      <c r="J109" s="30"/>
      <c r="K109" s="229"/>
      <c r="L109" s="253"/>
    </row>
    <row r="110" spans="1:12" ht="20.25" x14ac:dyDescent="0.3">
      <c r="A110" s="90">
        <v>12</v>
      </c>
      <c r="B110" s="325"/>
      <c r="C110" s="325"/>
      <c r="D110" s="28"/>
      <c r="E110" s="44"/>
      <c r="F110" s="12"/>
      <c r="G110" s="180"/>
      <c r="H110" s="29"/>
      <c r="I110" s="270"/>
      <c r="J110" s="30"/>
      <c r="K110" s="261"/>
      <c r="L110" s="253"/>
    </row>
    <row r="111" spans="1:12" ht="20.25" x14ac:dyDescent="0.3">
      <c r="A111" s="14"/>
      <c r="B111" s="14"/>
      <c r="C111" s="14"/>
      <c r="D111" s="14"/>
      <c r="E111" s="14"/>
      <c r="F111" s="14"/>
      <c r="G111" s="14"/>
      <c r="H111" s="110" t="s">
        <v>49</v>
      </c>
      <c r="I111" s="111">
        <f>SUM(I99:I110)</f>
        <v>3775.51</v>
      </c>
      <c r="J111" s="33"/>
      <c r="K111" s="14"/>
      <c r="L111" s="238"/>
    </row>
    <row r="112" spans="1:12" ht="20.25" x14ac:dyDescent="0.3">
      <c r="A112" s="14"/>
      <c r="B112" s="14"/>
      <c r="C112" s="14"/>
      <c r="D112" s="14"/>
      <c r="E112" s="14"/>
      <c r="F112" s="14"/>
      <c r="G112" s="14"/>
      <c r="H112" s="14"/>
      <c r="I112" s="14"/>
      <c r="J112" s="33"/>
      <c r="K112" s="14"/>
      <c r="L112" s="238"/>
    </row>
    <row r="113" spans="1:12" ht="21" thickBot="1" x14ac:dyDescent="0.35">
      <c r="A113" s="14"/>
      <c r="B113" s="14"/>
      <c r="C113" s="14"/>
      <c r="D113" s="14"/>
      <c r="E113" s="14"/>
      <c r="F113" s="14"/>
      <c r="G113" s="14"/>
      <c r="H113" s="14"/>
      <c r="I113" s="14"/>
      <c r="J113" s="33"/>
      <c r="K113" s="14"/>
      <c r="L113" s="238"/>
    </row>
    <row r="114" spans="1:12" ht="21" thickBot="1" x14ac:dyDescent="0.35">
      <c r="A114" s="14"/>
      <c r="B114" s="14"/>
      <c r="C114" s="319" t="s">
        <v>50</v>
      </c>
      <c r="D114" s="320"/>
      <c r="E114" s="320"/>
      <c r="F114" s="320"/>
      <c r="G114" s="320"/>
      <c r="H114" s="320"/>
      <c r="I114" s="320"/>
      <c r="J114" s="320"/>
      <c r="K114" s="14"/>
      <c r="L114" s="238"/>
    </row>
    <row r="115" spans="1:12" ht="41.25" thickBot="1" x14ac:dyDescent="0.3">
      <c r="A115" s="17" t="s">
        <v>1</v>
      </c>
      <c r="B115" s="313" t="s">
        <v>7</v>
      </c>
      <c r="C115" s="313"/>
      <c r="D115" s="18" t="s">
        <v>8</v>
      </c>
      <c r="E115" s="11" t="s">
        <v>9</v>
      </c>
      <c r="F115" s="11" t="s">
        <v>14</v>
      </c>
      <c r="G115" s="18" t="s">
        <v>10</v>
      </c>
      <c r="H115" s="19" t="s">
        <v>11</v>
      </c>
      <c r="I115" s="20" t="s">
        <v>12</v>
      </c>
      <c r="J115" s="21" t="s">
        <v>13</v>
      </c>
      <c r="K115" s="254" t="s">
        <v>2</v>
      </c>
      <c r="L115" s="256" t="s">
        <v>34</v>
      </c>
    </row>
    <row r="116" spans="1:12" ht="21" thickBot="1" x14ac:dyDescent="0.35">
      <c r="A116" s="22">
        <v>1</v>
      </c>
      <c r="B116" s="315" t="s">
        <v>155</v>
      </c>
      <c r="C116" s="315"/>
      <c r="D116" s="23">
        <v>13330</v>
      </c>
      <c r="E116" s="112" t="s">
        <v>156</v>
      </c>
      <c r="F116" s="24" t="s">
        <v>119</v>
      </c>
      <c r="G116" s="101" t="s">
        <v>29</v>
      </c>
      <c r="H116" s="25">
        <v>206.55</v>
      </c>
      <c r="I116" s="177">
        <v>206.55</v>
      </c>
      <c r="J116" s="26" t="s">
        <v>102</v>
      </c>
      <c r="K116" s="271"/>
      <c r="L116" s="253" t="s">
        <v>158</v>
      </c>
    </row>
    <row r="117" spans="1:12" ht="21" thickBot="1" x14ac:dyDescent="0.35">
      <c r="A117" s="27">
        <v>2</v>
      </c>
      <c r="B117" s="315" t="s">
        <v>155</v>
      </c>
      <c r="C117" s="315"/>
      <c r="D117" s="28">
        <v>13330</v>
      </c>
      <c r="E117" s="104" t="s">
        <v>160</v>
      </c>
      <c r="F117" s="24" t="s">
        <v>119</v>
      </c>
      <c r="G117" s="102" t="s">
        <v>159</v>
      </c>
      <c r="H117" s="29">
        <v>171.3</v>
      </c>
      <c r="I117" s="177">
        <v>171.3</v>
      </c>
      <c r="J117" s="30" t="s">
        <v>102</v>
      </c>
      <c r="K117" s="271"/>
      <c r="L117" s="253" t="s">
        <v>157</v>
      </c>
    </row>
    <row r="118" spans="1:12" ht="21" thickBot="1" x14ac:dyDescent="0.35">
      <c r="A118" s="27">
        <v>3</v>
      </c>
      <c r="B118" s="315" t="s">
        <v>155</v>
      </c>
      <c r="C118" s="315"/>
      <c r="D118" s="28">
        <v>13330</v>
      </c>
      <c r="E118" s="104" t="s">
        <v>161</v>
      </c>
      <c r="F118" s="24" t="s">
        <v>119</v>
      </c>
      <c r="G118" s="102" t="s">
        <v>29</v>
      </c>
      <c r="H118" s="29">
        <v>6.9</v>
      </c>
      <c r="I118" s="177">
        <v>6.9</v>
      </c>
      <c r="J118" s="30" t="s">
        <v>102</v>
      </c>
      <c r="K118" s="271"/>
      <c r="L118" s="253" t="s">
        <v>162</v>
      </c>
    </row>
    <row r="119" spans="1:12" ht="21" thickBot="1" x14ac:dyDescent="0.35">
      <c r="A119" s="22">
        <v>4</v>
      </c>
      <c r="B119" s="315" t="s">
        <v>155</v>
      </c>
      <c r="C119" s="315"/>
      <c r="D119" s="28">
        <v>13330</v>
      </c>
      <c r="E119" s="104" t="s">
        <v>163</v>
      </c>
      <c r="F119" s="24" t="s">
        <v>119</v>
      </c>
      <c r="G119" s="102" t="s">
        <v>164</v>
      </c>
      <c r="H119" s="29">
        <v>54.3</v>
      </c>
      <c r="I119" s="177">
        <v>54.3</v>
      </c>
      <c r="J119" s="30" t="s">
        <v>102</v>
      </c>
      <c r="K119" s="271"/>
      <c r="L119" s="253" t="s">
        <v>165</v>
      </c>
    </row>
    <row r="120" spans="1:12" ht="21" thickBot="1" x14ac:dyDescent="0.35">
      <c r="A120" s="27">
        <v>5</v>
      </c>
      <c r="B120" s="301" t="s">
        <v>78</v>
      </c>
      <c r="C120" s="302"/>
      <c r="D120" s="28">
        <v>13320</v>
      </c>
      <c r="E120" s="104" t="s">
        <v>167</v>
      </c>
      <c r="F120" s="12" t="s">
        <v>41</v>
      </c>
      <c r="G120" s="102" t="s">
        <v>97</v>
      </c>
      <c r="H120" s="29">
        <v>240</v>
      </c>
      <c r="I120" s="177">
        <v>240</v>
      </c>
      <c r="J120" s="30" t="s">
        <v>102</v>
      </c>
      <c r="K120" s="271"/>
      <c r="L120" s="253" t="s">
        <v>166</v>
      </c>
    </row>
    <row r="121" spans="1:12" ht="21" thickBot="1" x14ac:dyDescent="0.35">
      <c r="A121" s="27">
        <v>6</v>
      </c>
      <c r="B121" s="293"/>
      <c r="C121" s="294" t="s">
        <v>117</v>
      </c>
      <c r="D121" s="28">
        <v>13330</v>
      </c>
      <c r="E121" s="104" t="s">
        <v>324</v>
      </c>
      <c r="F121" s="12" t="s">
        <v>119</v>
      </c>
      <c r="G121" s="102" t="s">
        <v>29</v>
      </c>
      <c r="H121" s="29">
        <v>25.35</v>
      </c>
      <c r="I121" s="177">
        <v>25.35</v>
      </c>
      <c r="J121" s="30" t="s">
        <v>302</v>
      </c>
      <c r="K121" s="271"/>
      <c r="L121" s="253" t="s">
        <v>325</v>
      </c>
    </row>
    <row r="122" spans="1:12" ht="21" thickBot="1" x14ac:dyDescent="0.35">
      <c r="A122" s="22">
        <v>7</v>
      </c>
      <c r="B122" s="293"/>
      <c r="C122" s="294"/>
      <c r="D122" s="28"/>
      <c r="E122" s="104"/>
      <c r="F122" s="12"/>
      <c r="G122" s="102"/>
      <c r="H122" s="29"/>
      <c r="I122" s="177"/>
      <c r="J122" s="30"/>
      <c r="K122" s="271"/>
      <c r="L122" s="253"/>
    </row>
    <row r="123" spans="1:12" ht="21" thickBot="1" x14ac:dyDescent="0.35">
      <c r="A123" s="27">
        <v>8</v>
      </c>
      <c r="B123" s="325"/>
      <c r="C123" s="325"/>
      <c r="D123" s="28"/>
      <c r="E123" s="104"/>
      <c r="F123" s="12"/>
      <c r="G123" s="102"/>
      <c r="H123" s="29"/>
      <c r="I123" s="50"/>
      <c r="J123" s="30"/>
      <c r="K123" s="271"/>
      <c r="L123" s="253"/>
    </row>
    <row r="124" spans="1:12" ht="21" thickBot="1" x14ac:dyDescent="0.35">
      <c r="A124" s="27">
        <v>9</v>
      </c>
      <c r="B124" s="317"/>
      <c r="C124" s="318"/>
      <c r="D124" s="31"/>
      <c r="E124" s="105"/>
      <c r="F124" s="13"/>
      <c r="G124" s="103"/>
      <c r="H124" s="87"/>
      <c r="I124" s="67"/>
      <c r="J124" s="32"/>
      <c r="K124" s="271"/>
      <c r="L124" s="268"/>
    </row>
    <row r="125" spans="1:12" ht="20.25" x14ac:dyDescent="0.3">
      <c r="A125" s="14"/>
      <c r="B125" s="14"/>
      <c r="C125" s="14"/>
      <c r="D125" s="14"/>
      <c r="E125" s="14"/>
      <c r="F125" s="14"/>
      <c r="G125" s="14"/>
      <c r="H125" s="88" t="s">
        <v>51</v>
      </c>
      <c r="I125" s="66">
        <f>SUM(I116:I124)</f>
        <v>704.4</v>
      </c>
      <c r="J125" s="33"/>
      <c r="K125" s="14"/>
      <c r="L125" s="238"/>
    </row>
    <row r="126" spans="1:12" ht="20.25" x14ac:dyDescent="0.3">
      <c r="A126" s="14"/>
      <c r="B126" s="14"/>
      <c r="C126" s="14"/>
      <c r="D126" s="14"/>
      <c r="E126" s="14"/>
      <c r="F126" s="14"/>
      <c r="G126" s="14"/>
      <c r="H126" s="14"/>
      <c r="I126" s="14"/>
      <c r="J126" s="33"/>
      <c r="K126" s="14"/>
      <c r="L126" s="238"/>
    </row>
    <row r="127" spans="1:12" ht="20.25" x14ac:dyDescent="0.3">
      <c r="A127" s="14"/>
      <c r="B127" s="14"/>
      <c r="C127" s="14"/>
      <c r="D127" s="14"/>
      <c r="E127" s="14"/>
      <c r="F127" s="14"/>
      <c r="G127" s="14"/>
      <c r="H127" s="14"/>
      <c r="I127" s="14"/>
      <c r="J127" s="33"/>
      <c r="K127" s="14"/>
      <c r="L127" s="238"/>
    </row>
    <row r="128" spans="1:12" ht="20.25" x14ac:dyDescent="0.3">
      <c r="A128" s="14"/>
      <c r="B128" s="14"/>
      <c r="C128" s="14"/>
      <c r="D128" s="14"/>
      <c r="E128" s="14"/>
      <c r="F128" s="14"/>
      <c r="G128" s="14"/>
      <c r="H128" s="14"/>
      <c r="I128" s="14"/>
      <c r="J128" s="33"/>
      <c r="K128" s="14"/>
      <c r="L128" s="238"/>
    </row>
    <row r="129" spans="1:12" ht="20.25" x14ac:dyDescent="0.3">
      <c r="A129" s="14"/>
      <c r="B129" s="14"/>
      <c r="C129" s="14"/>
      <c r="D129" s="14"/>
      <c r="E129" s="14"/>
      <c r="F129" s="14"/>
      <c r="G129" s="14"/>
      <c r="H129" s="14"/>
      <c r="I129" s="14"/>
      <c r="J129" s="33"/>
      <c r="K129" s="14"/>
      <c r="L129" s="238"/>
    </row>
    <row r="130" spans="1:12" ht="20.25" x14ac:dyDescent="0.3">
      <c r="A130" s="14"/>
      <c r="B130" s="14"/>
      <c r="C130" s="14"/>
      <c r="D130" s="14"/>
      <c r="E130" s="14"/>
      <c r="F130" s="14"/>
      <c r="G130" s="14"/>
      <c r="H130" s="14"/>
      <c r="I130" s="14"/>
      <c r="J130" s="14"/>
      <c r="K130" s="14"/>
      <c r="L130" s="239"/>
    </row>
    <row r="131" spans="1:12" ht="21" thickBot="1" x14ac:dyDescent="0.35">
      <c r="A131" s="14"/>
      <c r="B131" s="14"/>
      <c r="C131" s="312" t="s">
        <v>77</v>
      </c>
      <c r="D131" s="312"/>
      <c r="E131" s="312"/>
      <c r="F131" s="312"/>
      <c r="G131" s="312"/>
      <c r="H131" s="312"/>
      <c r="I131" s="312"/>
      <c r="J131" s="312"/>
      <c r="K131" s="14"/>
      <c r="L131" s="238"/>
    </row>
    <row r="132" spans="1:12" ht="41.25" thickBot="1" x14ac:dyDescent="0.3">
      <c r="A132" s="17" t="s">
        <v>1</v>
      </c>
      <c r="B132" s="313" t="s">
        <v>7</v>
      </c>
      <c r="C132" s="314"/>
      <c r="D132" s="138" t="s">
        <v>8</v>
      </c>
      <c r="E132" s="137" t="s">
        <v>9</v>
      </c>
      <c r="F132" s="137" t="s">
        <v>14</v>
      </c>
      <c r="G132" s="138" t="s">
        <v>10</v>
      </c>
      <c r="H132" s="139" t="s">
        <v>11</v>
      </c>
      <c r="I132" s="140" t="s">
        <v>12</v>
      </c>
      <c r="J132" s="141" t="s">
        <v>13</v>
      </c>
      <c r="K132" s="254" t="s">
        <v>2</v>
      </c>
      <c r="L132" s="256" t="s">
        <v>34</v>
      </c>
    </row>
    <row r="133" spans="1:12" ht="23.25" customHeight="1" thickBot="1" x14ac:dyDescent="0.35">
      <c r="A133" s="60">
        <v>1</v>
      </c>
      <c r="B133" s="316" t="s">
        <v>168</v>
      </c>
      <c r="C133" s="316"/>
      <c r="D133" s="159">
        <v>13320</v>
      </c>
      <c r="E133" s="91" t="s">
        <v>169</v>
      </c>
      <c r="F133" s="45" t="s">
        <v>41</v>
      </c>
      <c r="G133" s="86" t="s">
        <v>40</v>
      </c>
      <c r="H133" s="156">
        <v>210</v>
      </c>
      <c r="I133" s="50">
        <v>210</v>
      </c>
      <c r="J133" s="80" t="s">
        <v>102</v>
      </c>
      <c r="K133" s="254"/>
      <c r="L133" s="256">
        <v>25028</v>
      </c>
    </row>
    <row r="134" spans="1:12" ht="21" thickBot="1" x14ac:dyDescent="0.35">
      <c r="A134" s="164">
        <v>2</v>
      </c>
      <c r="B134" s="301"/>
      <c r="C134" s="302"/>
      <c r="D134" s="54"/>
      <c r="E134" s="44"/>
      <c r="F134" s="79"/>
      <c r="G134" s="63"/>
      <c r="H134" s="49"/>
      <c r="I134" s="136"/>
      <c r="J134" s="65"/>
      <c r="K134" s="254"/>
      <c r="L134" s="256"/>
    </row>
    <row r="135" spans="1:12" ht="21" thickBot="1" x14ac:dyDescent="0.35">
      <c r="A135" s="60">
        <v>3</v>
      </c>
      <c r="B135" s="301"/>
      <c r="C135" s="302"/>
      <c r="D135" s="54"/>
      <c r="E135" s="44"/>
      <c r="F135" s="79"/>
      <c r="G135" s="63"/>
      <c r="H135" s="49"/>
      <c r="I135" s="136"/>
      <c r="J135" s="65"/>
      <c r="K135" s="254"/>
      <c r="L135" s="256"/>
    </row>
    <row r="136" spans="1:12" ht="21" thickBot="1" x14ac:dyDescent="0.35">
      <c r="A136" s="164">
        <v>4</v>
      </c>
      <c r="B136" s="301"/>
      <c r="C136" s="302"/>
      <c r="D136" s="54"/>
      <c r="E136" s="44"/>
      <c r="F136" s="79"/>
      <c r="G136" s="63"/>
      <c r="H136" s="49"/>
      <c r="I136" s="136"/>
      <c r="J136" s="65"/>
      <c r="K136" s="254"/>
      <c r="L136" s="256"/>
    </row>
    <row r="137" spans="1:12" ht="21" thickBot="1" x14ac:dyDescent="0.35">
      <c r="A137" s="60">
        <v>5</v>
      </c>
      <c r="B137" s="301"/>
      <c r="C137" s="302"/>
      <c r="D137" s="54"/>
      <c r="E137" s="44"/>
      <c r="F137" s="79"/>
      <c r="G137" s="63"/>
      <c r="H137" s="49"/>
      <c r="I137" s="136"/>
      <c r="J137" s="65"/>
      <c r="K137" s="254"/>
      <c r="L137" s="256"/>
    </row>
    <row r="138" spans="1:12" ht="21" thickBot="1" x14ac:dyDescent="0.35">
      <c r="A138" s="164">
        <v>6</v>
      </c>
      <c r="B138" s="301"/>
      <c r="C138" s="302"/>
      <c r="D138" s="54"/>
      <c r="E138" s="44"/>
      <c r="F138" s="79"/>
      <c r="G138" s="63"/>
      <c r="H138" s="49"/>
      <c r="I138" s="136"/>
      <c r="J138" s="65"/>
      <c r="K138" s="254"/>
      <c r="L138" s="272"/>
    </row>
    <row r="139" spans="1:12" ht="20.25" x14ac:dyDescent="0.3">
      <c r="A139" s="14"/>
      <c r="B139" s="14"/>
      <c r="C139" s="14"/>
      <c r="D139" s="14"/>
      <c r="E139" s="14"/>
      <c r="F139" s="14"/>
      <c r="G139" s="14"/>
      <c r="H139" s="88" t="s">
        <v>52</v>
      </c>
      <c r="I139" s="66">
        <f>SUM(I133:I138)</f>
        <v>210</v>
      </c>
      <c r="J139" s="33"/>
      <c r="K139" s="14"/>
      <c r="L139" s="238"/>
    </row>
    <row r="140" spans="1:12" ht="20.25" x14ac:dyDescent="0.3">
      <c r="A140" s="14"/>
      <c r="B140" s="14"/>
      <c r="C140" s="14"/>
      <c r="D140" s="14"/>
      <c r="E140" s="14"/>
      <c r="F140" s="14"/>
      <c r="G140" s="14"/>
      <c r="H140" s="14"/>
      <c r="I140" s="14"/>
      <c r="J140" s="33"/>
      <c r="K140" s="14"/>
      <c r="L140" s="238"/>
    </row>
    <row r="141" spans="1:12" ht="20.25" x14ac:dyDescent="0.3">
      <c r="A141" s="14"/>
      <c r="B141" s="14"/>
      <c r="C141" s="14"/>
      <c r="D141" s="14"/>
      <c r="E141" s="14"/>
      <c r="F141" s="14"/>
      <c r="G141" s="14"/>
      <c r="H141" s="14"/>
      <c r="I141" s="14"/>
      <c r="J141" s="14"/>
      <c r="K141" s="14"/>
      <c r="L141" s="239"/>
    </row>
    <row r="142" spans="1:12" ht="21" thickBot="1" x14ac:dyDescent="0.35">
      <c r="A142" s="14"/>
      <c r="B142" s="14"/>
      <c r="C142" s="312" t="s">
        <v>53</v>
      </c>
      <c r="D142" s="312"/>
      <c r="E142" s="312"/>
      <c r="F142" s="312"/>
      <c r="G142" s="312"/>
      <c r="H142" s="312"/>
      <c r="I142" s="312"/>
      <c r="J142" s="312"/>
      <c r="K142" s="14"/>
      <c r="L142" s="238"/>
    </row>
    <row r="143" spans="1:12" ht="40.5" x14ac:dyDescent="0.25">
      <c r="A143" s="17" t="s">
        <v>1</v>
      </c>
      <c r="B143" s="313" t="s">
        <v>7</v>
      </c>
      <c r="C143" s="314"/>
      <c r="D143" s="138" t="s">
        <v>8</v>
      </c>
      <c r="E143" s="137" t="s">
        <v>9</v>
      </c>
      <c r="F143" s="137" t="s">
        <v>14</v>
      </c>
      <c r="G143" s="138" t="s">
        <v>10</v>
      </c>
      <c r="H143" s="139" t="s">
        <v>11</v>
      </c>
      <c r="I143" s="140" t="s">
        <v>12</v>
      </c>
      <c r="J143" s="141" t="s">
        <v>13</v>
      </c>
      <c r="K143" s="247" t="s">
        <v>2</v>
      </c>
      <c r="L143" s="256" t="s">
        <v>34</v>
      </c>
    </row>
    <row r="144" spans="1:12" ht="20.45" customHeight="1" x14ac:dyDescent="0.3">
      <c r="A144" s="173">
        <v>1</v>
      </c>
      <c r="B144" s="208"/>
      <c r="C144" s="221" t="s">
        <v>170</v>
      </c>
      <c r="D144" s="187">
        <v>13430</v>
      </c>
      <c r="E144" s="44" t="s">
        <v>171</v>
      </c>
      <c r="F144" s="182" t="s">
        <v>132</v>
      </c>
      <c r="G144" s="48" t="s">
        <v>29</v>
      </c>
      <c r="H144" s="198">
        <v>30</v>
      </c>
      <c r="I144" s="204">
        <v>30</v>
      </c>
      <c r="J144" s="51" t="s">
        <v>102</v>
      </c>
      <c r="K144" s="145"/>
      <c r="L144" s="253" t="s">
        <v>172</v>
      </c>
    </row>
    <row r="145" spans="1:12" ht="20.45" customHeight="1" x14ac:dyDescent="0.3">
      <c r="A145" s="173">
        <v>2</v>
      </c>
      <c r="B145" s="209"/>
      <c r="C145" s="221" t="s">
        <v>137</v>
      </c>
      <c r="D145" s="187">
        <v>13780</v>
      </c>
      <c r="E145" s="44" t="s">
        <v>174</v>
      </c>
      <c r="F145" s="182" t="s">
        <v>110</v>
      </c>
      <c r="G145" s="48" t="s">
        <v>38</v>
      </c>
      <c r="H145" s="198">
        <v>55.53</v>
      </c>
      <c r="I145" s="204">
        <v>55.53</v>
      </c>
      <c r="J145" s="51" t="s">
        <v>102</v>
      </c>
      <c r="K145" s="215"/>
      <c r="L145" s="253" t="s">
        <v>173</v>
      </c>
    </row>
    <row r="146" spans="1:12" ht="20.45" customHeight="1" x14ac:dyDescent="0.3">
      <c r="A146" s="173">
        <v>3</v>
      </c>
      <c r="B146" s="210"/>
      <c r="C146" s="221" t="s">
        <v>231</v>
      </c>
      <c r="D146" s="187">
        <v>14210</v>
      </c>
      <c r="E146" s="44" t="s">
        <v>232</v>
      </c>
      <c r="F146" s="182" t="s">
        <v>233</v>
      </c>
      <c r="G146" s="48" t="s">
        <v>30</v>
      </c>
      <c r="H146" s="198">
        <v>48</v>
      </c>
      <c r="I146" s="204">
        <v>48</v>
      </c>
      <c r="J146" s="51" t="s">
        <v>208</v>
      </c>
      <c r="K146" s="231"/>
      <c r="L146" s="253" t="s">
        <v>234</v>
      </c>
    </row>
    <row r="147" spans="1:12" ht="20.45" customHeight="1" x14ac:dyDescent="0.3">
      <c r="A147" s="173">
        <v>4</v>
      </c>
      <c r="B147" s="216"/>
      <c r="C147" s="221" t="s">
        <v>326</v>
      </c>
      <c r="D147" s="187">
        <v>13330</v>
      </c>
      <c r="E147" s="44" t="s">
        <v>327</v>
      </c>
      <c r="F147" s="182" t="s">
        <v>119</v>
      </c>
      <c r="G147" s="48" t="s">
        <v>328</v>
      </c>
      <c r="H147" s="198">
        <v>282.2</v>
      </c>
      <c r="I147" s="204">
        <v>282.2</v>
      </c>
      <c r="J147" s="51" t="s">
        <v>302</v>
      </c>
      <c r="K147" s="231"/>
      <c r="L147" s="253" t="s">
        <v>329</v>
      </c>
    </row>
    <row r="148" spans="1:12" ht="20.45" customHeight="1" x14ac:dyDescent="0.3">
      <c r="A148" s="173">
        <v>5</v>
      </c>
      <c r="B148" s="217"/>
      <c r="C148" s="221" t="s">
        <v>32</v>
      </c>
      <c r="D148" s="187">
        <v>14310</v>
      </c>
      <c r="E148" s="44" t="s">
        <v>333</v>
      </c>
      <c r="F148" s="182" t="s">
        <v>332</v>
      </c>
      <c r="G148" s="48" t="s">
        <v>224</v>
      </c>
      <c r="H148" s="198">
        <v>26.4</v>
      </c>
      <c r="I148" s="204">
        <v>26.4</v>
      </c>
      <c r="J148" s="51" t="s">
        <v>302</v>
      </c>
      <c r="K148" s="231" t="s">
        <v>331</v>
      </c>
      <c r="L148" s="253" t="s">
        <v>330</v>
      </c>
    </row>
    <row r="149" spans="1:12" ht="20.45" customHeight="1" x14ac:dyDescent="0.3">
      <c r="A149" s="173">
        <v>6</v>
      </c>
      <c r="B149" s="217"/>
      <c r="C149" s="221" t="s">
        <v>334</v>
      </c>
      <c r="D149" s="187">
        <v>13141</v>
      </c>
      <c r="E149" s="44" t="s">
        <v>335</v>
      </c>
      <c r="F149" s="182" t="s">
        <v>207</v>
      </c>
      <c r="G149" s="48" t="s">
        <v>208</v>
      </c>
      <c r="H149" s="198">
        <v>312.8</v>
      </c>
      <c r="I149" s="204">
        <v>312.8</v>
      </c>
      <c r="J149" s="51" t="s">
        <v>302</v>
      </c>
      <c r="K149" s="231"/>
      <c r="L149" s="253" t="s">
        <v>336</v>
      </c>
    </row>
    <row r="150" spans="1:12" ht="20.45" customHeight="1" x14ac:dyDescent="0.3">
      <c r="A150" s="173">
        <v>7</v>
      </c>
      <c r="B150" s="217"/>
      <c r="C150" s="221"/>
      <c r="D150" s="187"/>
      <c r="E150" s="44"/>
      <c r="F150" s="182"/>
      <c r="G150" s="48"/>
      <c r="H150" s="198"/>
      <c r="I150" s="204"/>
      <c r="J150" s="51"/>
      <c r="K150" s="231"/>
      <c r="L150" s="253"/>
    </row>
    <row r="151" spans="1:12" ht="20.45" customHeight="1" x14ac:dyDescent="0.3">
      <c r="A151" s="173">
        <v>8</v>
      </c>
      <c r="B151" s="217"/>
      <c r="C151" s="221"/>
      <c r="D151" s="187"/>
      <c r="E151" s="44"/>
      <c r="F151" s="182"/>
      <c r="G151" s="48"/>
      <c r="H151" s="198"/>
      <c r="I151" s="204"/>
      <c r="J151" s="51"/>
      <c r="K151" s="231"/>
      <c r="L151" s="253"/>
    </row>
    <row r="152" spans="1:12" ht="20.45" customHeight="1" x14ac:dyDescent="0.3">
      <c r="A152" s="173">
        <v>9</v>
      </c>
      <c r="B152" s="217"/>
      <c r="C152" s="221"/>
      <c r="D152" s="187"/>
      <c r="E152" s="44"/>
      <c r="F152" s="182"/>
      <c r="G152" s="48"/>
      <c r="H152" s="198"/>
      <c r="I152" s="204"/>
      <c r="J152" s="51"/>
      <c r="K152" s="231"/>
      <c r="L152" s="253"/>
    </row>
    <row r="153" spans="1:12" ht="20.45" customHeight="1" x14ac:dyDescent="0.3">
      <c r="A153" s="173">
        <v>10</v>
      </c>
      <c r="B153" s="217"/>
      <c r="C153" s="221"/>
      <c r="D153" s="187"/>
      <c r="E153" s="44"/>
      <c r="F153" s="182"/>
      <c r="G153" s="48"/>
      <c r="H153" s="198"/>
      <c r="I153" s="204"/>
      <c r="J153" s="51"/>
      <c r="K153" s="214"/>
      <c r="L153" s="251"/>
    </row>
    <row r="154" spans="1:12" ht="20.45" customHeight="1" x14ac:dyDescent="0.3">
      <c r="A154" s="173">
        <v>11</v>
      </c>
      <c r="B154" s="217"/>
      <c r="C154" s="221"/>
      <c r="D154" s="187"/>
      <c r="E154" s="44"/>
      <c r="F154" s="182"/>
      <c r="G154" s="48"/>
      <c r="H154" s="198"/>
      <c r="I154" s="204"/>
      <c r="J154" s="51"/>
      <c r="K154" s="231"/>
      <c r="L154" s="250"/>
    </row>
    <row r="155" spans="1:12" ht="20.45" customHeight="1" x14ac:dyDescent="0.3">
      <c r="A155" s="173">
        <v>12</v>
      </c>
      <c r="B155" s="217"/>
      <c r="C155" s="220"/>
      <c r="D155" s="187"/>
      <c r="E155" s="44"/>
      <c r="F155" s="182"/>
      <c r="G155" s="48"/>
      <c r="H155" s="198"/>
      <c r="I155" s="204"/>
      <c r="J155" s="51"/>
      <c r="K155" s="231"/>
      <c r="L155" s="250"/>
    </row>
    <row r="156" spans="1:12" ht="20.45" customHeight="1" x14ac:dyDescent="0.3">
      <c r="A156" s="181">
        <v>13</v>
      </c>
      <c r="B156" s="217"/>
      <c r="C156" s="219"/>
      <c r="D156" s="187"/>
      <c r="E156" s="44"/>
      <c r="F156" s="182"/>
      <c r="G156" s="48"/>
      <c r="H156" s="198"/>
      <c r="I156" s="204"/>
      <c r="J156" s="51"/>
      <c r="K156" s="231"/>
      <c r="L156" s="250"/>
    </row>
    <row r="157" spans="1:12" ht="20.45" customHeight="1" x14ac:dyDescent="0.3">
      <c r="A157" s="173">
        <v>102</v>
      </c>
      <c r="B157" s="202"/>
      <c r="C157" s="206"/>
      <c r="D157" s="207"/>
      <c r="E157" s="44"/>
      <c r="F157" s="182"/>
      <c r="G157" s="48"/>
      <c r="H157" s="203"/>
      <c r="I157" s="205"/>
      <c r="J157" s="51"/>
      <c r="K157" s="201"/>
      <c r="L157" s="241"/>
    </row>
    <row r="158" spans="1:12" s="99" customFormat="1" ht="20.25" x14ac:dyDescent="0.3">
      <c r="A158" s="92"/>
      <c r="B158" s="93"/>
      <c r="C158" s="93"/>
      <c r="D158" s="94"/>
      <c r="E158" s="95"/>
      <c r="F158" s="96"/>
      <c r="G158" s="97"/>
      <c r="H158" s="126" t="s">
        <v>54</v>
      </c>
      <c r="I158" s="300">
        <f>I144+I145+I146+I147+I148+I149+I150+I151+I153+I152</f>
        <v>754.93000000000006</v>
      </c>
      <c r="J158" s="98"/>
      <c r="K158" s="96"/>
      <c r="L158" s="96"/>
    </row>
    <row r="159" spans="1:12" s="127" customFormat="1" ht="20.25" customHeight="1" x14ac:dyDescent="0.3">
      <c r="A159" s="128"/>
      <c r="B159" s="129"/>
      <c r="C159" s="129"/>
      <c r="D159" s="129"/>
      <c r="E159" s="129"/>
      <c r="F159" s="129"/>
      <c r="G159" s="129"/>
      <c r="H159" s="129"/>
      <c r="I159" s="129"/>
      <c r="J159" s="129"/>
      <c r="K159" s="129"/>
      <c r="L159" s="130"/>
    </row>
    <row r="160" spans="1:12" s="127" customFormat="1" ht="20.25" customHeight="1" x14ac:dyDescent="0.3">
      <c r="A160" s="131"/>
      <c r="B160" s="93"/>
      <c r="C160" s="93"/>
      <c r="D160" s="93"/>
      <c r="E160" s="93"/>
      <c r="F160" s="93"/>
      <c r="G160" s="93"/>
      <c r="H160" s="93"/>
      <c r="I160" s="93"/>
      <c r="J160" s="93"/>
      <c r="K160" s="93"/>
      <c r="L160" s="132"/>
    </row>
    <row r="161" spans="1:12" s="127" customFormat="1" ht="21" customHeight="1" x14ac:dyDescent="0.3">
      <c r="A161" s="133"/>
      <c r="B161" s="134"/>
      <c r="C161" s="134"/>
      <c r="D161" s="134"/>
      <c r="E161" s="134"/>
      <c r="F161" s="134"/>
      <c r="G161" s="134"/>
      <c r="H161" s="134"/>
      <c r="I161" s="134"/>
      <c r="J161" s="134"/>
      <c r="K161" s="134"/>
      <c r="L161" s="135"/>
    </row>
    <row r="162" spans="1:12" ht="21" thickBot="1" x14ac:dyDescent="0.35">
      <c r="A162" s="14"/>
      <c r="B162" s="14"/>
      <c r="C162" s="340" t="s">
        <v>55</v>
      </c>
      <c r="D162" s="341"/>
      <c r="E162" s="341"/>
      <c r="F162" s="341"/>
      <c r="G162" s="341"/>
      <c r="H162" s="341"/>
      <c r="I162" s="341"/>
      <c r="J162" s="341"/>
      <c r="K162" s="14"/>
      <c r="L162" s="238"/>
    </row>
    <row r="163" spans="1:12" ht="41.25" thickBot="1" x14ac:dyDescent="0.3">
      <c r="A163" s="17" t="s">
        <v>1</v>
      </c>
      <c r="B163" s="313" t="s">
        <v>7</v>
      </c>
      <c r="C163" s="313"/>
      <c r="D163" s="18" t="s">
        <v>8</v>
      </c>
      <c r="E163" s="11" t="s">
        <v>9</v>
      </c>
      <c r="F163" s="11" t="s">
        <v>14</v>
      </c>
      <c r="G163" s="18" t="s">
        <v>10</v>
      </c>
      <c r="H163" s="19" t="s">
        <v>11</v>
      </c>
      <c r="I163" s="20" t="s">
        <v>12</v>
      </c>
      <c r="J163" s="21" t="s">
        <v>13</v>
      </c>
      <c r="K163" s="254" t="s">
        <v>2</v>
      </c>
      <c r="L163" s="256" t="s">
        <v>34</v>
      </c>
    </row>
    <row r="164" spans="1:12" ht="21" customHeight="1" thickBot="1" x14ac:dyDescent="0.35">
      <c r="A164" s="17">
        <v>1</v>
      </c>
      <c r="B164" s="332" t="s">
        <v>175</v>
      </c>
      <c r="C164" s="332"/>
      <c r="D164" s="106">
        <v>14040</v>
      </c>
      <c r="E164" s="233">
        <v>25</v>
      </c>
      <c r="F164" s="233" t="s">
        <v>96</v>
      </c>
      <c r="G164" s="106" t="s">
        <v>176</v>
      </c>
      <c r="H164" s="188">
        <v>40.71</v>
      </c>
      <c r="I164" s="275">
        <v>40.71</v>
      </c>
      <c r="J164" s="108" t="s">
        <v>102</v>
      </c>
      <c r="K164" s="145"/>
      <c r="L164" s="256">
        <v>25100</v>
      </c>
    </row>
    <row r="165" spans="1:12" ht="21" customHeight="1" thickBot="1" x14ac:dyDescent="0.3">
      <c r="A165" s="17">
        <v>2</v>
      </c>
      <c r="B165" s="234"/>
      <c r="C165" s="234"/>
      <c r="D165" s="106"/>
      <c r="E165" s="273"/>
      <c r="F165" s="233"/>
      <c r="G165" s="106"/>
      <c r="H165" s="188"/>
      <c r="I165" s="275"/>
      <c r="J165" s="108"/>
      <c r="K165" s="247"/>
      <c r="L165" s="256"/>
    </row>
    <row r="166" spans="1:12" ht="21" customHeight="1" thickBot="1" x14ac:dyDescent="0.3">
      <c r="A166" s="17">
        <v>3</v>
      </c>
      <c r="B166" s="234"/>
      <c r="C166" s="234"/>
      <c r="D166" s="106"/>
      <c r="E166" s="233"/>
      <c r="F166" s="233"/>
      <c r="G166" s="106"/>
      <c r="H166" s="188"/>
      <c r="I166" s="275"/>
      <c r="J166" s="108"/>
      <c r="K166" s="247"/>
      <c r="L166" s="256"/>
    </row>
    <row r="167" spans="1:12" ht="21" customHeight="1" thickBot="1" x14ac:dyDescent="0.3">
      <c r="A167" s="17">
        <v>4</v>
      </c>
      <c r="B167" s="234"/>
      <c r="C167" s="234"/>
      <c r="D167" s="106"/>
      <c r="E167" s="233"/>
      <c r="F167" s="233"/>
      <c r="G167" s="106"/>
      <c r="H167" s="188"/>
      <c r="I167" s="275"/>
      <c r="J167" s="108"/>
      <c r="K167" s="247"/>
      <c r="L167" s="256"/>
    </row>
    <row r="168" spans="1:12" ht="21" customHeight="1" x14ac:dyDescent="0.25">
      <c r="A168" s="17">
        <v>5</v>
      </c>
      <c r="B168" s="332"/>
      <c r="C168" s="332"/>
      <c r="D168" s="106"/>
      <c r="E168" s="233"/>
      <c r="F168" s="233"/>
      <c r="G168" s="106"/>
      <c r="H168" s="188"/>
      <c r="I168" s="276"/>
      <c r="J168" s="108"/>
      <c r="K168" s="247"/>
      <c r="L168" s="256"/>
    </row>
    <row r="169" spans="1:12" ht="20.25" x14ac:dyDescent="0.3">
      <c r="A169" s="14"/>
      <c r="B169" s="14"/>
      <c r="C169" s="14"/>
      <c r="D169" s="14"/>
      <c r="E169" s="14"/>
      <c r="F169" s="14"/>
      <c r="G169" s="14"/>
      <c r="H169" s="110" t="s">
        <v>20</v>
      </c>
      <c r="I169" s="277">
        <f>I164+I168</f>
        <v>40.71</v>
      </c>
      <c r="J169" s="14"/>
      <c r="K169" s="14"/>
      <c r="L169" s="238"/>
    </row>
    <row r="170" spans="1:12" ht="20.25" x14ac:dyDescent="0.3">
      <c r="A170" s="14"/>
      <c r="B170" s="14"/>
      <c r="C170" s="14"/>
      <c r="D170" s="14"/>
      <c r="E170" s="14"/>
      <c r="F170" s="14"/>
      <c r="G170" s="14"/>
      <c r="H170" s="14"/>
      <c r="I170" s="14"/>
      <c r="J170" s="14"/>
      <c r="K170" s="14"/>
      <c r="L170" s="238"/>
    </row>
    <row r="171" spans="1:12" ht="21" thickBot="1" x14ac:dyDescent="0.35">
      <c r="A171" s="14"/>
      <c r="B171" s="14"/>
      <c r="C171" s="14"/>
      <c r="D171" s="14"/>
      <c r="E171" s="14"/>
      <c r="F171" s="14"/>
      <c r="G171" s="14"/>
      <c r="H171" s="14"/>
      <c r="I171" s="14"/>
      <c r="J171" s="14"/>
      <c r="K171" s="14"/>
      <c r="L171" s="238"/>
    </row>
    <row r="172" spans="1:12" ht="21" thickBot="1" x14ac:dyDescent="0.35">
      <c r="A172" s="14"/>
      <c r="B172" s="14"/>
      <c r="C172" s="319" t="s">
        <v>64</v>
      </c>
      <c r="D172" s="320"/>
      <c r="E172" s="320"/>
      <c r="F172" s="320"/>
      <c r="G172" s="320"/>
      <c r="H172" s="320"/>
      <c r="I172" s="320"/>
      <c r="J172" s="320"/>
      <c r="K172" s="14"/>
      <c r="L172" s="238"/>
    </row>
    <row r="173" spans="1:12" ht="41.25" thickBot="1" x14ac:dyDescent="0.3">
      <c r="A173" s="17" t="s">
        <v>1</v>
      </c>
      <c r="B173" s="313" t="s">
        <v>7</v>
      </c>
      <c r="C173" s="313"/>
      <c r="D173" s="18" t="s">
        <v>8</v>
      </c>
      <c r="E173" s="11" t="s">
        <v>9</v>
      </c>
      <c r="F173" s="11" t="s">
        <v>14</v>
      </c>
      <c r="G173" s="18" t="s">
        <v>10</v>
      </c>
      <c r="H173" s="19" t="s">
        <v>11</v>
      </c>
      <c r="I173" s="20" t="s">
        <v>12</v>
      </c>
      <c r="J173" s="21" t="s">
        <v>13</v>
      </c>
      <c r="K173" s="254" t="s">
        <v>2</v>
      </c>
      <c r="L173" s="256" t="s">
        <v>34</v>
      </c>
    </row>
    <row r="174" spans="1:12" ht="21" thickBot="1" x14ac:dyDescent="0.35">
      <c r="A174" s="22">
        <v>1</v>
      </c>
      <c r="B174" s="315" t="s">
        <v>177</v>
      </c>
      <c r="C174" s="315"/>
      <c r="D174" s="78">
        <v>13953</v>
      </c>
      <c r="E174" s="112" t="s">
        <v>178</v>
      </c>
      <c r="F174" s="45" t="s">
        <v>95</v>
      </c>
      <c r="G174" s="46" t="s">
        <v>38</v>
      </c>
      <c r="H174" s="87">
        <v>729.12</v>
      </c>
      <c r="I174" s="270">
        <v>729.12</v>
      </c>
      <c r="J174" s="80" t="s">
        <v>102</v>
      </c>
      <c r="K174" s="274"/>
      <c r="L174" s="253" t="s">
        <v>179</v>
      </c>
    </row>
    <row r="175" spans="1:12" ht="21" thickBot="1" x14ac:dyDescent="0.35">
      <c r="A175" s="27">
        <v>2</v>
      </c>
      <c r="B175" s="315" t="s">
        <v>108</v>
      </c>
      <c r="C175" s="315"/>
      <c r="D175" s="61">
        <v>13780</v>
      </c>
      <c r="E175" s="104" t="s">
        <v>181</v>
      </c>
      <c r="F175" s="147" t="s">
        <v>110</v>
      </c>
      <c r="G175" s="48" t="s">
        <v>38</v>
      </c>
      <c r="H175" s="87">
        <v>1069.22</v>
      </c>
      <c r="I175" s="270">
        <v>1069.22</v>
      </c>
      <c r="J175" s="81" t="s">
        <v>102</v>
      </c>
      <c r="K175" s="274"/>
      <c r="L175" s="253" t="s">
        <v>180</v>
      </c>
    </row>
    <row r="176" spans="1:12" ht="21" thickBot="1" x14ac:dyDescent="0.35">
      <c r="A176" s="27">
        <v>3</v>
      </c>
      <c r="B176" s="325" t="s">
        <v>182</v>
      </c>
      <c r="C176" s="325"/>
      <c r="D176" s="61">
        <v>13610</v>
      </c>
      <c r="E176" s="104" t="s">
        <v>183</v>
      </c>
      <c r="F176" s="147" t="s">
        <v>184</v>
      </c>
      <c r="G176" s="48" t="s">
        <v>42</v>
      </c>
      <c r="H176" s="87">
        <v>1006.75</v>
      </c>
      <c r="I176" s="270">
        <v>1006.75</v>
      </c>
      <c r="J176" s="81" t="s">
        <v>102</v>
      </c>
      <c r="K176" s="274"/>
      <c r="L176" s="253" t="s">
        <v>185</v>
      </c>
    </row>
    <row r="177" spans="1:12" ht="21" thickBot="1" x14ac:dyDescent="0.35">
      <c r="A177" s="22">
        <v>4</v>
      </c>
      <c r="B177" s="325" t="s">
        <v>189</v>
      </c>
      <c r="C177" s="325"/>
      <c r="D177" s="61">
        <v>13950</v>
      </c>
      <c r="E177" s="104" t="s">
        <v>188</v>
      </c>
      <c r="F177" s="43" t="s">
        <v>68</v>
      </c>
      <c r="G177" s="48" t="s">
        <v>38</v>
      </c>
      <c r="H177" s="29">
        <v>60</v>
      </c>
      <c r="I177" s="270">
        <v>60</v>
      </c>
      <c r="J177" s="81" t="s">
        <v>187</v>
      </c>
      <c r="K177" s="274"/>
      <c r="L177" s="253" t="s">
        <v>186</v>
      </c>
    </row>
    <row r="178" spans="1:12" ht="21" thickBot="1" x14ac:dyDescent="0.35">
      <c r="A178" s="27">
        <v>5</v>
      </c>
      <c r="B178" s="292"/>
      <c r="C178" s="75" t="s">
        <v>239</v>
      </c>
      <c r="D178" s="61">
        <v>13230</v>
      </c>
      <c r="E178" s="104" t="s">
        <v>238</v>
      </c>
      <c r="F178" s="291" t="s">
        <v>237</v>
      </c>
      <c r="G178" s="48" t="s">
        <v>236</v>
      </c>
      <c r="H178" s="29">
        <v>18</v>
      </c>
      <c r="I178" s="270">
        <v>18</v>
      </c>
      <c r="J178" s="81" t="s">
        <v>208</v>
      </c>
      <c r="K178" s="274"/>
      <c r="L178" s="253" t="s">
        <v>235</v>
      </c>
    </row>
    <row r="179" spans="1:12" ht="21" thickBot="1" x14ac:dyDescent="0.35">
      <c r="A179" s="27">
        <v>6</v>
      </c>
      <c r="B179" s="292"/>
      <c r="C179" s="75" t="s">
        <v>240</v>
      </c>
      <c r="D179" s="61">
        <v>13250</v>
      </c>
      <c r="E179" s="104" t="s">
        <v>74</v>
      </c>
      <c r="F179" s="291" t="s">
        <v>75</v>
      </c>
      <c r="G179" s="48" t="s">
        <v>85</v>
      </c>
      <c r="H179" s="29">
        <v>46.62</v>
      </c>
      <c r="I179" s="270">
        <v>46.62</v>
      </c>
      <c r="J179" s="81" t="s">
        <v>208</v>
      </c>
      <c r="K179" s="274"/>
      <c r="L179" s="253" t="s">
        <v>241</v>
      </c>
    </row>
    <row r="180" spans="1:12" ht="21" thickBot="1" x14ac:dyDescent="0.35">
      <c r="A180" s="22">
        <v>7</v>
      </c>
      <c r="B180" s="292"/>
      <c r="C180" s="75" t="s">
        <v>245</v>
      </c>
      <c r="D180" s="61">
        <v>13220</v>
      </c>
      <c r="E180" s="104" t="s">
        <v>244</v>
      </c>
      <c r="F180" s="291" t="s">
        <v>243</v>
      </c>
      <c r="G180" s="48" t="s">
        <v>39</v>
      </c>
      <c r="H180" s="29">
        <v>4.87</v>
      </c>
      <c r="I180" s="270">
        <v>4.87</v>
      </c>
      <c r="J180" s="81" t="s">
        <v>208</v>
      </c>
      <c r="K180" s="274"/>
      <c r="L180" s="253" t="s">
        <v>242</v>
      </c>
    </row>
    <row r="181" spans="1:12" ht="21" thickBot="1" x14ac:dyDescent="0.35">
      <c r="A181" s="27">
        <v>8</v>
      </c>
      <c r="B181" s="292"/>
      <c r="C181" s="75" t="s">
        <v>245</v>
      </c>
      <c r="D181" s="61">
        <v>13220</v>
      </c>
      <c r="E181" s="104" t="s">
        <v>246</v>
      </c>
      <c r="F181" s="291" t="s">
        <v>243</v>
      </c>
      <c r="G181" s="48" t="s">
        <v>38</v>
      </c>
      <c r="H181" s="29">
        <v>4.18</v>
      </c>
      <c r="I181" s="270">
        <v>4.18</v>
      </c>
      <c r="J181" s="81" t="s">
        <v>208</v>
      </c>
      <c r="K181" s="274"/>
      <c r="L181" s="253" t="s">
        <v>247</v>
      </c>
    </row>
    <row r="182" spans="1:12" ht="21" thickBot="1" x14ac:dyDescent="0.35">
      <c r="A182" s="27">
        <v>9</v>
      </c>
      <c r="B182" s="292"/>
      <c r="C182" s="75" t="s">
        <v>245</v>
      </c>
      <c r="D182" s="61">
        <v>13220</v>
      </c>
      <c r="E182" s="104" t="s">
        <v>249</v>
      </c>
      <c r="F182" s="291" t="s">
        <v>243</v>
      </c>
      <c r="G182" s="48" t="s">
        <v>38</v>
      </c>
      <c r="H182" s="29">
        <v>76.56</v>
      </c>
      <c r="I182" s="270">
        <v>76.56</v>
      </c>
      <c r="J182" s="81" t="s">
        <v>208</v>
      </c>
      <c r="K182" s="274"/>
      <c r="L182" s="253" t="s">
        <v>248</v>
      </c>
    </row>
    <row r="183" spans="1:12" ht="21" thickBot="1" x14ac:dyDescent="0.35">
      <c r="A183" s="22">
        <v>10</v>
      </c>
      <c r="B183" s="292"/>
      <c r="C183" s="75" t="s">
        <v>245</v>
      </c>
      <c r="D183" s="61">
        <v>13220</v>
      </c>
      <c r="E183" s="104" t="s">
        <v>250</v>
      </c>
      <c r="F183" s="291" t="s">
        <v>243</v>
      </c>
      <c r="G183" s="48" t="s">
        <v>39</v>
      </c>
      <c r="H183" s="29">
        <v>13.92</v>
      </c>
      <c r="I183" s="270">
        <v>13.92</v>
      </c>
      <c r="J183" s="81" t="s">
        <v>208</v>
      </c>
      <c r="K183" s="274"/>
      <c r="L183" s="253" t="s">
        <v>251</v>
      </c>
    </row>
    <row r="184" spans="1:12" ht="21" thickBot="1" x14ac:dyDescent="0.35">
      <c r="A184" s="27">
        <v>11</v>
      </c>
      <c r="B184" s="292"/>
      <c r="C184" s="75" t="s">
        <v>175</v>
      </c>
      <c r="D184" s="61">
        <v>14040</v>
      </c>
      <c r="E184" s="104" t="s">
        <v>255</v>
      </c>
      <c r="F184" s="291" t="s">
        <v>254</v>
      </c>
      <c r="G184" s="48" t="s">
        <v>253</v>
      </c>
      <c r="H184" s="29">
        <v>90</v>
      </c>
      <c r="I184" s="270">
        <v>90</v>
      </c>
      <c r="J184" s="81" t="s">
        <v>208</v>
      </c>
      <c r="K184" s="274"/>
      <c r="L184" s="253" t="s">
        <v>252</v>
      </c>
    </row>
    <row r="185" spans="1:12" ht="21" thickBot="1" x14ac:dyDescent="0.35">
      <c r="A185" s="27">
        <v>12</v>
      </c>
      <c r="B185" s="292"/>
      <c r="C185" s="75" t="s">
        <v>256</v>
      </c>
      <c r="D185" s="61">
        <v>13220</v>
      </c>
      <c r="E185" s="104" t="s">
        <v>257</v>
      </c>
      <c r="F185" s="291" t="s">
        <v>258</v>
      </c>
      <c r="G185" s="48" t="s">
        <v>146</v>
      </c>
      <c r="H185" s="29">
        <v>25.17</v>
      </c>
      <c r="I185" s="270">
        <v>25.17</v>
      </c>
      <c r="J185" s="81" t="s">
        <v>208</v>
      </c>
      <c r="K185" s="274"/>
      <c r="L185" s="253" t="s">
        <v>259</v>
      </c>
    </row>
    <row r="186" spans="1:12" ht="21" thickBot="1" x14ac:dyDescent="0.35">
      <c r="A186" s="22">
        <v>13</v>
      </c>
      <c r="B186" s="292"/>
      <c r="C186" s="75" t="s">
        <v>256</v>
      </c>
      <c r="D186" s="61">
        <v>13220</v>
      </c>
      <c r="E186" s="104" t="s">
        <v>260</v>
      </c>
      <c r="F186" s="291" t="s">
        <v>258</v>
      </c>
      <c r="G186" s="48" t="s">
        <v>131</v>
      </c>
      <c r="H186" s="29">
        <v>3.48</v>
      </c>
      <c r="I186" s="270">
        <v>3.48</v>
      </c>
      <c r="J186" s="81" t="s">
        <v>208</v>
      </c>
      <c r="K186" s="274"/>
      <c r="L186" s="253" t="s">
        <v>262</v>
      </c>
    </row>
    <row r="187" spans="1:12" ht="21" thickBot="1" x14ac:dyDescent="0.35">
      <c r="A187" s="27">
        <v>14</v>
      </c>
      <c r="B187" s="292"/>
      <c r="C187" s="75" t="s">
        <v>261</v>
      </c>
      <c r="D187" s="61">
        <v>13230</v>
      </c>
      <c r="E187" s="104" t="s">
        <v>238</v>
      </c>
      <c r="F187" s="291" t="s">
        <v>237</v>
      </c>
      <c r="G187" s="48" t="s">
        <v>71</v>
      </c>
      <c r="H187" s="29">
        <v>18</v>
      </c>
      <c r="I187" s="270">
        <v>18</v>
      </c>
      <c r="J187" s="81" t="s">
        <v>208</v>
      </c>
      <c r="K187" s="274"/>
      <c r="L187" s="253" t="s">
        <v>263</v>
      </c>
    </row>
    <row r="188" spans="1:12" ht="21" thickBot="1" x14ac:dyDescent="0.35">
      <c r="A188" s="27">
        <v>15</v>
      </c>
      <c r="B188" s="292"/>
      <c r="C188" s="75" t="s">
        <v>45</v>
      </c>
      <c r="D188" s="61">
        <v>13952</v>
      </c>
      <c r="E188" s="104" t="s">
        <v>266</v>
      </c>
      <c r="F188" s="291" t="s">
        <v>36</v>
      </c>
      <c r="G188" s="48" t="s">
        <v>44</v>
      </c>
      <c r="H188" s="29">
        <v>10</v>
      </c>
      <c r="I188" s="270">
        <v>10</v>
      </c>
      <c r="J188" s="81" t="s">
        <v>208</v>
      </c>
      <c r="K188" s="274" t="s">
        <v>265</v>
      </c>
      <c r="L188" s="253" t="s">
        <v>264</v>
      </c>
    </row>
    <row r="189" spans="1:12" ht="21" thickBot="1" x14ac:dyDescent="0.35">
      <c r="A189" s="22">
        <v>16</v>
      </c>
      <c r="B189" s="292"/>
      <c r="C189" s="75" t="s">
        <v>267</v>
      </c>
      <c r="D189" s="61">
        <v>13950</v>
      </c>
      <c r="E189" s="104" t="s">
        <v>268</v>
      </c>
      <c r="F189" s="291" t="s">
        <v>28</v>
      </c>
      <c r="G189" s="48" t="s">
        <v>44</v>
      </c>
      <c r="H189" s="29">
        <v>75</v>
      </c>
      <c r="I189" s="270">
        <v>75</v>
      </c>
      <c r="J189" s="81" t="s">
        <v>208</v>
      </c>
      <c r="K189" s="274" t="s">
        <v>265</v>
      </c>
      <c r="L189" s="253" t="s">
        <v>269</v>
      </c>
    </row>
    <row r="190" spans="1:12" ht="21" thickBot="1" x14ac:dyDescent="0.35">
      <c r="A190" s="27">
        <v>17</v>
      </c>
      <c r="B190" s="292"/>
      <c r="C190" s="75" t="s">
        <v>227</v>
      </c>
      <c r="D190" s="61">
        <v>14110</v>
      </c>
      <c r="E190" s="104" t="s">
        <v>81</v>
      </c>
      <c r="F190" s="291" t="s">
        <v>228</v>
      </c>
      <c r="G190" s="48" t="s">
        <v>80</v>
      </c>
      <c r="H190" s="29">
        <v>112.5</v>
      </c>
      <c r="I190" s="270">
        <v>112.5</v>
      </c>
      <c r="J190" s="81" t="s">
        <v>208</v>
      </c>
      <c r="K190" s="274" t="s">
        <v>271</v>
      </c>
      <c r="L190" s="253" t="s">
        <v>270</v>
      </c>
    </row>
    <row r="191" spans="1:12" ht="21" thickBot="1" x14ac:dyDescent="0.35">
      <c r="A191" s="27">
        <v>18</v>
      </c>
      <c r="B191" s="292"/>
      <c r="C191" s="75" t="s">
        <v>227</v>
      </c>
      <c r="D191" s="61">
        <v>14110</v>
      </c>
      <c r="E191" s="104" t="s">
        <v>274</v>
      </c>
      <c r="F191" s="291" t="s">
        <v>228</v>
      </c>
      <c r="G191" s="48" t="s">
        <v>72</v>
      </c>
      <c r="H191" s="29">
        <v>48.06</v>
      </c>
      <c r="I191" s="270">
        <v>48.06</v>
      </c>
      <c r="J191" s="81" t="s">
        <v>208</v>
      </c>
      <c r="K191" s="274" t="s">
        <v>272</v>
      </c>
      <c r="L191" s="253" t="s">
        <v>273</v>
      </c>
    </row>
    <row r="192" spans="1:12" ht="21" thickBot="1" x14ac:dyDescent="0.35">
      <c r="A192" s="22">
        <v>19</v>
      </c>
      <c r="B192" s="292"/>
      <c r="C192" s="75" t="s">
        <v>227</v>
      </c>
      <c r="D192" s="61">
        <v>14110</v>
      </c>
      <c r="E192" s="104" t="s">
        <v>82</v>
      </c>
      <c r="F192" s="291" t="s">
        <v>228</v>
      </c>
      <c r="G192" s="48" t="s">
        <v>83</v>
      </c>
      <c r="H192" s="29">
        <v>48.06</v>
      </c>
      <c r="I192" s="270">
        <v>48.06</v>
      </c>
      <c r="J192" s="81" t="s">
        <v>208</v>
      </c>
      <c r="K192" s="274" t="s">
        <v>272</v>
      </c>
      <c r="L192" s="253" t="s">
        <v>277</v>
      </c>
    </row>
    <row r="193" spans="1:12" ht="21" thickBot="1" x14ac:dyDescent="0.35">
      <c r="A193" s="27">
        <v>20</v>
      </c>
      <c r="B193" s="292"/>
      <c r="C193" s="75" t="s">
        <v>227</v>
      </c>
      <c r="D193" s="61">
        <v>14110</v>
      </c>
      <c r="E193" s="104" t="s">
        <v>86</v>
      </c>
      <c r="F193" s="291" t="s">
        <v>228</v>
      </c>
      <c r="G193" s="48" t="s">
        <v>83</v>
      </c>
      <c r="H193" s="29">
        <v>84.98</v>
      </c>
      <c r="I193" s="270" t="s">
        <v>275</v>
      </c>
      <c r="J193" s="81" t="s">
        <v>208</v>
      </c>
      <c r="K193" s="274" t="s">
        <v>276</v>
      </c>
      <c r="L193" s="253" t="s">
        <v>278</v>
      </c>
    </row>
    <row r="194" spans="1:12" ht="21" thickBot="1" x14ac:dyDescent="0.35">
      <c r="A194" s="27">
        <v>21</v>
      </c>
      <c r="B194" s="292"/>
      <c r="C194" s="75" t="s">
        <v>227</v>
      </c>
      <c r="D194" s="61">
        <v>14110</v>
      </c>
      <c r="E194" s="104" t="s">
        <v>281</v>
      </c>
      <c r="F194" s="291" t="s">
        <v>228</v>
      </c>
      <c r="G194" s="48" t="s">
        <v>84</v>
      </c>
      <c r="H194" s="29">
        <v>84.98</v>
      </c>
      <c r="I194" s="270">
        <v>84.98</v>
      </c>
      <c r="J194" s="81" t="s">
        <v>208</v>
      </c>
      <c r="K194" s="274" t="s">
        <v>280</v>
      </c>
      <c r="L194" s="253" t="s">
        <v>279</v>
      </c>
    </row>
    <row r="195" spans="1:12" ht="21" thickBot="1" x14ac:dyDescent="0.35">
      <c r="A195" s="22">
        <v>22</v>
      </c>
      <c r="B195" s="292"/>
      <c r="C195" s="75" t="s">
        <v>32</v>
      </c>
      <c r="D195" s="61">
        <v>14310</v>
      </c>
      <c r="E195" s="104" t="s">
        <v>282</v>
      </c>
      <c r="F195" s="291" t="s">
        <v>46</v>
      </c>
      <c r="G195" s="48" t="s">
        <v>224</v>
      </c>
      <c r="H195" s="29">
        <v>36.799999999999997</v>
      </c>
      <c r="I195" s="270">
        <v>36.799999999999997</v>
      </c>
      <c r="J195" s="81" t="s">
        <v>208</v>
      </c>
      <c r="K195" s="274" t="s">
        <v>283</v>
      </c>
      <c r="L195" s="253" t="s">
        <v>284</v>
      </c>
    </row>
    <row r="196" spans="1:12" ht="21" thickBot="1" x14ac:dyDescent="0.35">
      <c r="A196" s="27">
        <v>23</v>
      </c>
      <c r="B196" s="292"/>
      <c r="C196" s="75" t="s">
        <v>32</v>
      </c>
      <c r="D196" s="61">
        <v>14310</v>
      </c>
      <c r="E196" s="104" t="s">
        <v>286</v>
      </c>
      <c r="F196" s="291" t="s">
        <v>46</v>
      </c>
      <c r="G196" s="48" t="s">
        <v>38</v>
      </c>
      <c r="H196" s="29">
        <v>25.6</v>
      </c>
      <c r="I196" s="270">
        <v>25.6</v>
      </c>
      <c r="J196" s="81" t="s">
        <v>208</v>
      </c>
      <c r="K196" s="274" t="s">
        <v>283</v>
      </c>
      <c r="L196" s="253" t="s">
        <v>285</v>
      </c>
    </row>
    <row r="197" spans="1:12" ht="21" thickBot="1" x14ac:dyDescent="0.35">
      <c r="A197" s="27">
        <v>24</v>
      </c>
      <c r="B197" s="292"/>
      <c r="C197" s="75" t="s">
        <v>32</v>
      </c>
      <c r="D197" s="61">
        <v>14310</v>
      </c>
      <c r="E197" s="104" t="s">
        <v>287</v>
      </c>
      <c r="F197" s="291" t="s">
        <v>46</v>
      </c>
      <c r="G197" s="48" t="s">
        <v>224</v>
      </c>
      <c r="H197" s="29">
        <v>10.8</v>
      </c>
      <c r="I197" s="270">
        <v>10.8</v>
      </c>
      <c r="J197" s="81" t="s">
        <v>208</v>
      </c>
      <c r="K197" s="274" t="s">
        <v>288</v>
      </c>
      <c r="L197" s="253" t="s">
        <v>289</v>
      </c>
    </row>
    <row r="198" spans="1:12" ht="21" thickBot="1" x14ac:dyDescent="0.35">
      <c r="A198" s="22">
        <v>25</v>
      </c>
      <c r="B198" s="292"/>
      <c r="C198" s="75" t="s">
        <v>32</v>
      </c>
      <c r="D198" s="61">
        <v>14310</v>
      </c>
      <c r="E198" s="104" t="s">
        <v>291</v>
      </c>
      <c r="F198" s="291" t="s">
        <v>46</v>
      </c>
      <c r="G198" s="48" t="s">
        <v>39</v>
      </c>
      <c r="H198" s="29">
        <v>13</v>
      </c>
      <c r="I198" s="270">
        <v>13</v>
      </c>
      <c r="J198" s="81" t="s">
        <v>208</v>
      </c>
      <c r="K198" s="274" t="s">
        <v>288</v>
      </c>
      <c r="L198" s="253" t="s">
        <v>290</v>
      </c>
    </row>
    <row r="199" spans="1:12" ht="20.25" x14ac:dyDescent="0.3">
      <c r="A199" s="27">
        <v>26</v>
      </c>
      <c r="B199" s="301" t="s">
        <v>32</v>
      </c>
      <c r="C199" s="302"/>
      <c r="D199" s="61">
        <v>14310</v>
      </c>
      <c r="E199" s="104" t="s">
        <v>292</v>
      </c>
      <c r="F199" s="43" t="s">
        <v>46</v>
      </c>
      <c r="G199" s="48" t="s">
        <v>38</v>
      </c>
      <c r="H199" s="29">
        <v>50</v>
      </c>
      <c r="I199" s="270">
        <v>50</v>
      </c>
      <c r="J199" s="81" t="s">
        <v>208</v>
      </c>
      <c r="K199" s="274" t="s">
        <v>288</v>
      </c>
      <c r="L199" s="253" t="s">
        <v>293</v>
      </c>
    </row>
    <row r="200" spans="1:12" ht="21" thickBot="1" x14ac:dyDescent="0.35">
      <c r="A200" s="27">
        <v>27</v>
      </c>
      <c r="B200" s="293"/>
      <c r="C200" s="294" t="s">
        <v>175</v>
      </c>
      <c r="D200" s="148">
        <v>14040</v>
      </c>
      <c r="E200" s="149" t="s">
        <v>337</v>
      </c>
      <c r="F200" s="150" t="s">
        <v>96</v>
      </c>
      <c r="G200" s="183" t="s">
        <v>176</v>
      </c>
      <c r="H200" s="87">
        <v>55.13</v>
      </c>
      <c r="I200" s="278">
        <v>55.13</v>
      </c>
      <c r="J200" s="152" t="s">
        <v>302</v>
      </c>
      <c r="K200" s="230"/>
      <c r="L200" s="253" t="s">
        <v>338</v>
      </c>
    </row>
    <row r="201" spans="1:12" ht="20.25" x14ac:dyDescent="0.3">
      <c r="A201" s="22">
        <v>28</v>
      </c>
      <c r="B201" s="293"/>
      <c r="C201" s="294" t="s">
        <v>149</v>
      </c>
      <c r="D201" s="148">
        <v>14020</v>
      </c>
      <c r="E201" s="149" t="s">
        <v>342</v>
      </c>
      <c r="F201" s="150" t="s">
        <v>341</v>
      </c>
      <c r="G201" s="183" t="s">
        <v>146</v>
      </c>
      <c r="H201" s="87">
        <v>230.4</v>
      </c>
      <c r="I201" s="303">
        <f>H201+H202+H203</f>
        <v>522.70000000000005</v>
      </c>
      <c r="J201" s="152" t="s">
        <v>302</v>
      </c>
      <c r="K201" s="230" t="s">
        <v>340</v>
      </c>
      <c r="L201" s="253" t="s">
        <v>339</v>
      </c>
    </row>
    <row r="202" spans="1:12" ht="20.25" x14ac:dyDescent="0.3">
      <c r="A202" s="27">
        <v>29</v>
      </c>
      <c r="B202" s="293"/>
      <c r="C202" s="294" t="s">
        <v>149</v>
      </c>
      <c r="D202" s="148">
        <v>14020</v>
      </c>
      <c r="E202" s="149" t="s">
        <v>343</v>
      </c>
      <c r="F202" s="150" t="s">
        <v>341</v>
      </c>
      <c r="G202" s="183" t="s">
        <v>146</v>
      </c>
      <c r="H202" s="87">
        <v>168.2</v>
      </c>
      <c r="I202" s="304"/>
      <c r="J202" s="152" t="s">
        <v>302</v>
      </c>
      <c r="K202" s="230" t="s">
        <v>340</v>
      </c>
      <c r="L202" s="253" t="s">
        <v>339</v>
      </c>
    </row>
    <row r="203" spans="1:12" ht="21" thickBot="1" x14ac:dyDescent="0.35">
      <c r="A203" s="27">
        <v>30</v>
      </c>
      <c r="B203" s="293"/>
      <c r="C203" s="294" t="s">
        <v>149</v>
      </c>
      <c r="D203" s="148">
        <v>14020</v>
      </c>
      <c r="E203" s="149" t="s">
        <v>344</v>
      </c>
      <c r="F203" s="150" t="s">
        <v>341</v>
      </c>
      <c r="G203" s="183" t="s">
        <v>146</v>
      </c>
      <c r="H203" s="87">
        <v>124.1</v>
      </c>
      <c r="I203" s="305"/>
      <c r="J203" s="152" t="s">
        <v>302</v>
      </c>
      <c r="K203" s="230" t="s">
        <v>340</v>
      </c>
      <c r="L203" s="253" t="s">
        <v>339</v>
      </c>
    </row>
    <row r="204" spans="1:12" ht="20.25" x14ac:dyDescent="0.3">
      <c r="A204" s="22">
        <v>31</v>
      </c>
      <c r="B204" s="293"/>
      <c r="C204" s="294" t="s">
        <v>149</v>
      </c>
      <c r="D204" s="148">
        <v>14020</v>
      </c>
      <c r="E204" s="149" t="s">
        <v>346</v>
      </c>
      <c r="F204" s="150" t="s">
        <v>341</v>
      </c>
      <c r="G204" s="183" t="s">
        <v>146</v>
      </c>
      <c r="H204" s="87">
        <v>112.1</v>
      </c>
      <c r="I204" s="278">
        <v>112.1</v>
      </c>
      <c r="J204" s="152" t="s">
        <v>302</v>
      </c>
      <c r="K204" s="230" t="s">
        <v>340</v>
      </c>
      <c r="L204" s="253" t="s">
        <v>345</v>
      </c>
    </row>
    <row r="205" spans="1:12" ht="20.25" x14ac:dyDescent="0.3">
      <c r="A205" s="27">
        <v>32</v>
      </c>
      <c r="B205" s="293"/>
      <c r="C205" s="294" t="s">
        <v>313</v>
      </c>
      <c r="D205" s="148">
        <v>13460</v>
      </c>
      <c r="E205" s="149" t="s">
        <v>347</v>
      </c>
      <c r="F205" s="150" t="s">
        <v>314</v>
      </c>
      <c r="G205" s="183" t="s">
        <v>176</v>
      </c>
      <c r="H205" s="87">
        <v>219.77</v>
      </c>
      <c r="I205" s="278">
        <v>219.77</v>
      </c>
      <c r="J205" s="152" t="s">
        <v>302</v>
      </c>
      <c r="K205" s="230"/>
      <c r="L205" s="253" t="s">
        <v>348</v>
      </c>
    </row>
    <row r="206" spans="1:12" ht="21" thickBot="1" x14ac:dyDescent="0.35">
      <c r="A206" s="27">
        <v>33</v>
      </c>
      <c r="B206" s="293"/>
      <c r="C206" s="294" t="s">
        <v>134</v>
      </c>
      <c r="D206" s="148">
        <v>13951</v>
      </c>
      <c r="E206" s="149" t="s">
        <v>351</v>
      </c>
      <c r="F206" s="150" t="s">
        <v>132</v>
      </c>
      <c r="G206" s="183" t="s">
        <v>350</v>
      </c>
      <c r="H206" s="87">
        <v>424.56</v>
      </c>
      <c r="I206" s="278">
        <v>424.56</v>
      </c>
      <c r="J206" s="152" t="s">
        <v>302</v>
      </c>
      <c r="K206" s="230"/>
      <c r="L206" s="253" t="s">
        <v>349</v>
      </c>
    </row>
    <row r="207" spans="1:12" ht="20.25" x14ac:dyDescent="0.3">
      <c r="A207" s="22">
        <v>34</v>
      </c>
      <c r="B207" s="293"/>
      <c r="C207" s="294"/>
      <c r="D207" s="148"/>
      <c r="E207" s="149"/>
      <c r="F207" s="150"/>
      <c r="G207" s="183"/>
      <c r="H207" s="87"/>
      <c r="I207" s="278"/>
      <c r="J207" s="152"/>
      <c r="K207" s="230"/>
      <c r="L207" s="253"/>
    </row>
    <row r="208" spans="1:12" ht="20.25" x14ac:dyDescent="0.3">
      <c r="A208" s="27">
        <v>35</v>
      </c>
      <c r="B208" s="293"/>
      <c r="C208" s="294"/>
      <c r="D208" s="148"/>
      <c r="E208" s="149"/>
      <c r="F208" s="150"/>
      <c r="G208" s="183"/>
      <c r="H208" s="87"/>
      <c r="I208" s="278"/>
      <c r="J208" s="152"/>
      <c r="K208" s="230"/>
      <c r="L208" s="253"/>
    </row>
    <row r="209" spans="1:13" ht="21" thickBot="1" x14ac:dyDescent="0.35">
      <c r="A209" s="27">
        <v>36</v>
      </c>
      <c r="B209" s="293"/>
      <c r="C209" s="294"/>
      <c r="D209" s="148"/>
      <c r="E209" s="149"/>
      <c r="F209" s="150"/>
      <c r="G209" s="183"/>
      <c r="H209" s="87"/>
      <c r="I209" s="278"/>
      <c r="J209" s="152"/>
      <c r="K209" s="230"/>
      <c r="L209" s="253"/>
    </row>
    <row r="210" spans="1:13" ht="20.25" x14ac:dyDescent="0.3">
      <c r="A210" s="22">
        <v>37</v>
      </c>
      <c r="B210" s="293"/>
      <c r="C210" s="294"/>
      <c r="D210" s="148"/>
      <c r="E210" s="149"/>
      <c r="F210" s="150"/>
      <c r="G210" s="183"/>
      <c r="H210" s="87"/>
      <c r="I210" s="278"/>
      <c r="J210" s="152"/>
      <c r="K210" s="230"/>
      <c r="L210" s="253"/>
    </row>
    <row r="211" spans="1:13" ht="20.25" x14ac:dyDescent="0.3">
      <c r="A211" s="27">
        <v>38</v>
      </c>
      <c r="B211" s="301"/>
      <c r="C211" s="302"/>
      <c r="D211" s="148"/>
      <c r="E211" s="149"/>
      <c r="F211" s="150"/>
      <c r="G211" s="183"/>
      <c r="H211" s="87"/>
      <c r="I211" s="278"/>
      <c r="J211" s="152"/>
      <c r="K211" s="230"/>
      <c r="L211" s="253"/>
    </row>
    <row r="212" spans="1:13" ht="21" thickBot="1" x14ac:dyDescent="0.35">
      <c r="A212" s="27">
        <v>39</v>
      </c>
      <c r="B212" s="301"/>
      <c r="C212" s="302"/>
      <c r="D212" s="148"/>
      <c r="E212" s="149"/>
      <c r="F212" s="150"/>
      <c r="G212" s="183"/>
      <c r="H212" s="87"/>
      <c r="I212" s="278"/>
      <c r="J212" s="152"/>
      <c r="K212" s="230"/>
      <c r="L212" s="253"/>
    </row>
    <row r="213" spans="1:13" ht="20.25" x14ac:dyDescent="0.3">
      <c r="A213" s="22">
        <v>40</v>
      </c>
      <c r="B213" s="301"/>
      <c r="C213" s="302"/>
      <c r="D213" s="148"/>
      <c r="E213" s="149"/>
      <c r="F213" s="150"/>
      <c r="G213" s="183"/>
      <c r="H213" s="87"/>
      <c r="I213" s="278"/>
      <c r="J213" s="152"/>
      <c r="K213" s="146"/>
      <c r="L213" s="253"/>
    </row>
    <row r="214" spans="1:13" ht="20.25" x14ac:dyDescent="0.3">
      <c r="A214" s="27">
        <v>41</v>
      </c>
      <c r="B214" s="301"/>
      <c r="C214" s="302"/>
      <c r="D214" s="148"/>
      <c r="E214" s="149"/>
      <c r="F214" s="150"/>
      <c r="G214" s="183"/>
      <c r="H214" s="87"/>
      <c r="I214" s="278"/>
      <c r="J214" s="152"/>
      <c r="K214" s="146"/>
      <c r="L214" s="253"/>
    </row>
    <row r="215" spans="1:13" ht="21" thickBot="1" x14ac:dyDescent="0.35">
      <c r="A215" s="27"/>
      <c r="B215" s="322"/>
      <c r="C215" s="323"/>
      <c r="D215" s="148"/>
      <c r="E215" s="149"/>
      <c r="F215" s="150"/>
      <c r="G215" s="183"/>
      <c r="H215" s="87"/>
      <c r="I215" s="278"/>
      <c r="J215" s="152"/>
      <c r="K215" s="146"/>
      <c r="L215" s="253"/>
    </row>
    <row r="216" spans="1:13" ht="20.25" x14ac:dyDescent="0.3">
      <c r="A216" s="22"/>
      <c r="B216" s="322"/>
      <c r="C216" s="323"/>
      <c r="D216" s="148"/>
      <c r="E216" s="149"/>
      <c r="F216" s="150"/>
      <c r="G216" s="151"/>
      <c r="H216" s="87"/>
      <c r="I216" s="278"/>
      <c r="J216" s="152"/>
      <c r="K216" s="146"/>
      <c r="L216" s="253"/>
    </row>
    <row r="217" spans="1:13" ht="21" thickBot="1" x14ac:dyDescent="0.35">
      <c r="A217" s="27"/>
      <c r="B217" s="322"/>
      <c r="C217" s="323"/>
      <c r="D217" s="85"/>
      <c r="E217" s="13"/>
      <c r="F217" s="53"/>
      <c r="G217" s="84"/>
      <c r="H217" s="87"/>
      <c r="I217" s="278"/>
      <c r="J217" s="82"/>
      <c r="K217" s="261"/>
      <c r="L217" s="250"/>
    </row>
    <row r="218" spans="1:13" ht="20.25" x14ac:dyDescent="0.3">
      <c r="A218" s="34"/>
      <c r="B218" s="324"/>
      <c r="C218" s="324"/>
      <c r="D218" s="35"/>
      <c r="E218" s="36"/>
      <c r="F218" s="36"/>
      <c r="G218" s="36"/>
      <c r="H218" s="89" t="s">
        <v>56</v>
      </c>
      <c r="I218" s="279">
        <f>SUM(I174:I217)</f>
        <v>5014.9500000000016</v>
      </c>
      <c r="J218" s="36"/>
      <c r="K218" s="36"/>
      <c r="L218" s="242"/>
    </row>
    <row r="219" spans="1:13" ht="20.25" x14ac:dyDescent="0.3">
      <c r="A219" s="34"/>
      <c r="B219" s="35"/>
      <c r="C219" s="35"/>
      <c r="D219" s="35"/>
      <c r="E219" s="36"/>
      <c r="F219" s="36"/>
      <c r="G219" s="36"/>
      <c r="H219" s="36"/>
      <c r="I219" s="36"/>
      <c r="J219" s="36"/>
      <c r="K219" s="36"/>
      <c r="L219" s="242"/>
    </row>
    <row r="220" spans="1:13" ht="21" thickBot="1" x14ac:dyDescent="0.35">
      <c r="A220" s="34"/>
      <c r="B220" s="35"/>
      <c r="C220" s="35"/>
      <c r="D220" s="35"/>
      <c r="E220" s="36"/>
      <c r="F220" s="36"/>
      <c r="G220" s="36"/>
      <c r="H220" s="36"/>
      <c r="I220" s="36"/>
      <c r="J220" s="36"/>
      <c r="K220" s="36"/>
      <c r="L220" s="242"/>
    </row>
    <row r="221" spans="1:13" ht="21" thickBot="1" x14ac:dyDescent="0.35">
      <c r="A221" s="14"/>
      <c r="B221" s="14"/>
      <c r="C221" s="319" t="s">
        <v>57</v>
      </c>
      <c r="D221" s="320"/>
      <c r="E221" s="320"/>
      <c r="F221" s="320"/>
      <c r="G221" s="320"/>
      <c r="H221" s="320"/>
      <c r="I221" s="320"/>
      <c r="J221" s="320"/>
      <c r="K221" s="14"/>
      <c r="L221" s="238"/>
    </row>
    <row r="222" spans="1:13" ht="40.5" x14ac:dyDescent="0.25">
      <c r="A222" s="17" t="s">
        <v>1</v>
      </c>
      <c r="B222" s="313" t="s">
        <v>7</v>
      </c>
      <c r="C222" s="313"/>
      <c r="D222" s="18" t="s">
        <v>8</v>
      </c>
      <c r="E222" s="11" t="s">
        <v>9</v>
      </c>
      <c r="F222" s="11" t="s">
        <v>14</v>
      </c>
      <c r="G222" s="18" t="s">
        <v>10</v>
      </c>
      <c r="H222" s="19" t="s">
        <v>11</v>
      </c>
      <c r="I222" s="20" t="s">
        <v>12</v>
      </c>
      <c r="J222" s="21" t="s">
        <v>13</v>
      </c>
      <c r="K222" s="247" t="s">
        <v>2</v>
      </c>
      <c r="L222" s="256" t="s">
        <v>34</v>
      </c>
    </row>
    <row r="223" spans="1:13" s="109" customFormat="1" ht="20.25" x14ac:dyDescent="0.3">
      <c r="A223" s="173">
        <v>1</v>
      </c>
      <c r="B223" s="208"/>
      <c r="C223" s="295" t="s">
        <v>367</v>
      </c>
      <c r="D223" s="187">
        <v>13952</v>
      </c>
      <c r="E223" s="44" t="s">
        <v>385</v>
      </c>
      <c r="F223" s="182" t="s">
        <v>386</v>
      </c>
      <c r="G223" s="48" t="s">
        <v>387</v>
      </c>
      <c r="H223" s="198">
        <v>30</v>
      </c>
      <c r="I223" s="204">
        <f>H223</f>
        <v>30</v>
      </c>
      <c r="J223" s="51" t="s">
        <v>388</v>
      </c>
      <c r="K223" s="231"/>
      <c r="L223" s="250"/>
      <c r="M223" s="192"/>
    </row>
    <row r="224" spans="1:13" s="109" customFormat="1" ht="20.25" x14ac:dyDescent="0.3">
      <c r="A224" s="173">
        <v>2</v>
      </c>
      <c r="B224" s="209"/>
      <c r="C224" s="295" t="s">
        <v>368</v>
      </c>
      <c r="D224" s="187">
        <v>13950</v>
      </c>
      <c r="E224" s="44" t="s">
        <v>389</v>
      </c>
      <c r="F224" s="182" t="s">
        <v>28</v>
      </c>
      <c r="G224" s="48" t="s">
        <v>390</v>
      </c>
      <c r="H224" s="198">
        <v>100</v>
      </c>
      <c r="I224" s="204">
        <f t="shared" ref="I224:I261" si="0">H224</f>
        <v>100</v>
      </c>
      <c r="J224" s="51" t="s">
        <v>388</v>
      </c>
      <c r="K224" s="231"/>
      <c r="L224" s="250"/>
      <c r="M224" s="192"/>
    </row>
    <row r="225" spans="1:13" s="109" customFormat="1" ht="20.25" x14ac:dyDescent="0.3">
      <c r="A225" s="173">
        <v>3</v>
      </c>
      <c r="B225" s="210"/>
      <c r="C225" s="295" t="s">
        <v>368</v>
      </c>
      <c r="D225" s="187">
        <v>13950</v>
      </c>
      <c r="E225" s="44" t="s">
        <v>391</v>
      </c>
      <c r="F225" s="182" t="s">
        <v>28</v>
      </c>
      <c r="G225" s="48" t="s">
        <v>390</v>
      </c>
      <c r="H225" s="198">
        <v>160</v>
      </c>
      <c r="I225" s="204">
        <f t="shared" si="0"/>
        <v>160</v>
      </c>
      <c r="J225" s="51" t="s">
        <v>388</v>
      </c>
      <c r="K225" s="231"/>
      <c r="L225" s="250"/>
      <c r="M225" s="192"/>
    </row>
    <row r="226" spans="1:13" s="109" customFormat="1" ht="20.25" x14ac:dyDescent="0.3">
      <c r="A226" s="173">
        <v>4</v>
      </c>
      <c r="B226" s="294"/>
      <c r="C226" s="295" t="s">
        <v>368</v>
      </c>
      <c r="D226" s="187">
        <v>13950</v>
      </c>
      <c r="E226" s="44" t="s">
        <v>392</v>
      </c>
      <c r="F226" s="182" t="s">
        <v>28</v>
      </c>
      <c r="G226" s="48" t="s">
        <v>390</v>
      </c>
      <c r="H226" s="198">
        <v>40</v>
      </c>
      <c r="I226" s="204">
        <f t="shared" si="0"/>
        <v>40</v>
      </c>
      <c r="J226" s="51" t="s">
        <v>388</v>
      </c>
      <c r="K226" s="231"/>
      <c r="L226" s="250"/>
      <c r="M226" s="192"/>
    </row>
    <row r="227" spans="1:13" s="109" customFormat="1" ht="20.25" x14ac:dyDescent="0.3">
      <c r="A227" s="173">
        <v>5</v>
      </c>
      <c r="B227" s="295"/>
      <c r="C227" s="295" t="s">
        <v>369</v>
      </c>
      <c r="D227" s="187">
        <v>13950</v>
      </c>
      <c r="E227" s="44" t="s">
        <v>393</v>
      </c>
      <c r="F227" s="182" t="s">
        <v>394</v>
      </c>
      <c r="G227" s="48" t="s">
        <v>395</v>
      </c>
      <c r="H227" s="198">
        <v>540</v>
      </c>
      <c r="I227" s="204">
        <f t="shared" si="0"/>
        <v>540</v>
      </c>
      <c r="J227" s="51" t="s">
        <v>388</v>
      </c>
      <c r="K227" s="231"/>
      <c r="L227" s="250"/>
      <c r="M227" s="192"/>
    </row>
    <row r="228" spans="1:13" s="109" customFormat="1" ht="20.25" x14ac:dyDescent="0.3">
      <c r="A228" s="173">
        <v>6</v>
      </c>
      <c r="B228" s="295"/>
      <c r="C228" s="295" t="s">
        <v>369</v>
      </c>
      <c r="D228" s="187">
        <v>13950</v>
      </c>
      <c r="E228" s="44" t="s">
        <v>396</v>
      </c>
      <c r="F228" s="182" t="s">
        <v>394</v>
      </c>
      <c r="G228" s="48" t="s">
        <v>395</v>
      </c>
      <c r="H228" s="198">
        <v>170</v>
      </c>
      <c r="I228" s="204">
        <f t="shared" si="0"/>
        <v>170</v>
      </c>
      <c r="J228" s="51" t="s">
        <v>388</v>
      </c>
      <c r="K228" s="231"/>
      <c r="L228" s="250"/>
      <c r="M228" s="192"/>
    </row>
    <row r="229" spans="1:13" s="109" customFormat="1" ht="20.25" x14ac:dyDescent="0.3">
      <c r="A229" s="173">
        <v>7</v>
      </c>
      <c r="B229" s="295"/>
      <c r="C229" s="295" t="s">
        <v>370</v>
      </c>
      <c r="D229" s="187">
        <v>14410</v>
      </c>
      <c r="E229" s="44" t="s">
        <v>397</v>
      </c>
      <c r="F229" s="182" t="s">
        <v>398</v>
      </c>
      <c r="G229" s="48"/>
      <c r="H229" s="198">
        <v>30</v>
      </c>
      <c r="I229" s="204">
        <f t="shared" si="0"/>
        <v>30</v>
      </c>
      <c r="J229" s="51" t="s">
        <v>399</v>
      </c>
      <c r="K229" s="231"/>
      <c r="L229" s="250"/>
      <c r="M229" s="192"/>
    </row>
    <row r="230" spans="1:13" s="109" customFormat="1" ht="20.25" x14ac:dyDescent="0.3">
      <c r="A230" s="173">
        <v>8</v>
      </c>
      <c r="B230" s="295"/>
      <c r="C230" s="295" t="s">
        <v>371</v>
      </c>
      <c r="D230" s="187">
        <v>13230</v>
      </c>
      <c r="E230" s="44" t="s">
        <v>400</v>
      </c>
      <c r="F230" s="182" t="s">
        <v>401</v>
      </c>
      <c r="G230" s="48" t="s">
        <v>395</v>
      </c>
      <c r="H230" s="198">
        <v>175.4</v>
      </c>
      <c r="I230" s="204">
        <f t="shared" si="0"/>
        <v>175.4</v>
      </c>
      <c r="J230" s="51" t="s">
        <v>399</v>
      </c>
      <c r="K230" s="231"/>
      <c r="L230" s="250"/>
      <c r="M230" s="192"/>
    </row>
    <row r="231" spans="1:13" s="109" customFormat="1" ht="20.25" x14ac:dyDescent="0.3">
      <c r="A231" s="173">
        <v>9</v>
      </c>
      <c r="B231" s="295"/>
      <c r="C231" s="295" t="s">
        <v>371</v>
      </c>
      <c r="D231" s="187">
        <v>13230</v>
      </c>
      <c r="E231" s="44" t="s">
        <v>402</v>
      </c>
      <c r="F231" s="182" t="s">
        <v>401</v>
      </c>
      <c r="G231" s="48" t="s">
        <v>395</v>
      </c>
      <c r="H231" s="198">
        <v>226</v>
      </c>
      <c r="I231" s="204">
        <f t="shared" si="0"/>
        <v>226</v>
      </c>
      <c r="J231" s="51" t="s">
        <v>399</v>
      </c>
      <c r="K231" s="231"/>
      <c r="L231" s="250"/>
      <c r="M231" s="192"/>
    </row>
    <row r="232" spans="1:13" s="109" customFormat="1" ht="20.25" x14ac:dyDescent="0.3">
      <c r="A232" s="173">
        <v>10</v>
      </c>
      <c r="B232" s="295"/>
      <c r="C232" s="295" t="s">
        <v>371</v>
      </c>
      <c r="D232" s="187">
        <v>13230</v>
      </c>
      <c r="E232" s="44" t="s">
        <v>403</v>
      </c>
      <c r="F232" s="182" t="s">
        <v>401</v>
      </c>
      <c r="G232" s="48" t="s">
        <v>395</v>
      </c>
      <c r="H232" s="198">
        <v>474.6</v>
      </c>
      <c r="I232" s="204">
        <f t="shared" si="0"/>
        <v>474.6</v>
      </c>
      <c r="J232" s="51" t="s">
        <v>399</v>
      </c>
      <c r="K232" s="231"/>
      <c r="L232" s="250"/>
      <c r="M232" s="192"/>
    </row>
    <row r="233" spans="1:13" s="109" customFormat="1" ht="20.25" x14ac:dyDescent="0.3">
      <c r="A233" s="173">
        <v>11</v>
      </c>
      <c r="B233" s="295"/>
      <c r="C233" s="295" t="s">
        <v>371</v>
      </c>
      <c r="D233" s="187">
        <v>13230</v>
      </c>
      <c r="E233" s="44" t="s">
        <v>404</v>
      </c>
      <c r="F233" s="182" t="s">
        <v>401</v>
      </c>
      <c r="G233" s="48" t="s">
        <v>395</v>
      </c>
      <c r="H233" s="198">
        <v>293.8</v>
      </c>
      <c r="I233" s="204">
        <f t="shared" si="0"/>
        <v>293.8</v>
      </c>
      <c r="J233" s="51" t="s">
        <v>399</v>
      </c>
      <c r="K233" s="231"/>
      <c r="L233" s="250"/>
      <c r="M233" s="192"/>
    </row>
    <row r="234" spans="1:13" s="109" customFormat="1" ht="20.25" x14ac:dyDescent="0.3">
      <c r="A234" s="173">
        <v>12</v>
      </c>
      <c r="B234" s="295"/>
      <c r="C234" s="295" t="s">
        <v>372</v>
      </c>
      <c r="D234" s="187">
        <v>13610</v>
      </c>
      <c r="E234" s="44" t="s">
        <v>405</v>
      </c>
      <c r="F234" s="182" t="s">
        <v>406</v>
      </c>
      <c r="G234" s="48" t="s">
        <v>407</v>
      </c>
      <c r="H234" s="198">
        <v>4200</v>
      </c>
      <c r="I234" s="204">
        <f t="shared" si="0"/>
        <v>4200</v>
      </c>
      <c r="J234" s="51" t="s">
        <v>408</v>
      </c>
      <c r="K234" s="231"/>
      <c r="L234" s="250"/>
      <c r="M234" s="192"/>
    </row>
    <row r="235" spans="1:13" s="109" customFormat="1" ht="20.25" x14ac:dyDescent="0.3">
      <c r="A235" s="181">
        <v>13</v>
      </c>
      <c r="B235" s="295"/>
      <c r="C235" s="295" t="s">
        <v>373</v>
      </c>
      <c r="D235" s="187">
        <v>13460</v>
      </c>
      <c r="E235" s="44" t="s">
        <v>409</v>
      </c>
      <c r="F235" s="182" t="s">
        <v>410</v>
      </c>
      <c r="G235" s="48" t="s">
        <v>395</v>
      </c>
      <c r="H235" s="198">
        <v>267</v>
      </c>
      <c r="I235" s="204">
        <f t="shared" si="0"/>
        <v>267</v>
      </c>
      <c r="J235" s="51" t="s">
        <v>408</v>
      </c>
      <c r="K235" s="231"/>
      <c r="L235" s="250"/>
      <c r="M235" s="192"/>
    </row>
    <row r="236" spans="1:13" s="109" customFormat="1" ht="20.25" x14ac:dyDescent="0.3">
      <c r="A236" s="173">
        <v>14</v>
      </c>
      <c r="B236" s="295"/>
      <c r="C236" s="295" t="s">
        <v>373</v>
      </c>
      <c r="D236" s="187">
        <v>13460</v>
      </c>
      <c r="E236" s="44" t="s">
        <v>409</v>
      </c>
      <c r="F236" s="182" t="s">
        <v>411</v>
      </c>
      <c r="G236" s="48" t="s">
        <v>395</v>
      </c>
      <c r="H236" s="198">
        <v>267</v>
      </c>
      <c r="I236" s="204">
        <f t="shared" si="0"/>
        <v>267</v>
      </c>
      <c r="J236" s="51" t="s">
        <v>408</v>
      </c>
      <c r="K236" s="231"/>
      <c r="L236" s="250"/>
      <c r="M236" s="192"/>
    </row>
    <row r="237" spans="1:13" s="109" customFormat="1" ht="20.25" x14ac:dyDescent="0.3">
      <c r="A237" s="181">
        <v>15</v>
      </c>
      <c r="B237" s="295"/>
      <c r="C237" s="295" t="s">
        <v>373</v>
      </c>
      <c r="D237" s="187">
        <v>13460</v>
      </c>
      <c r="E237" s="44" t="s">
        <v>409</v>
      </c>
      <c r="F237" s="182" t="s">
        <v>412</v>
      </c>
      <c r="G237" s="48" t="s">
        <v>395</v>
      </c>
      <c r="H237" s="198">
        <v>1002</v>
      </c>
      <c r="I237" s="204">
        <f t="shared" si="0"/>
        <v>1002</v>
      </c>
      <c r="J237" s="51" t="s">
        <v>408</v>
      </c>
      <c r="K237" s="231"/>
      <c r="L237" s="250"/>
      <c r="M237" s="192"/>
    </row>
    <row r="238" spans="1:13" s="109" customFormat="1" ht="20.25" x14ac:dyDescent="0.3">
      <c r="A238" s="173">
        <v>16</v>
      </c>
      <c r="B238" s="295"/>
      <c r="C238" s="295" t="s">
        <v>373</v>
      </c>
      <c r="D238" s="187">
        <v>13460</v>
      </c>
      <c r="E238" s="44" t="s">
        <v>409</v>
      </c>
      <c r="F238" s="182" t="s">
        <v>413</v>
      </c>
      <c r="G238" s="48" t="s">
        <v>395</v>
      </c>
      <c r="H238" s="198">
        <v>6938</v>
      </c>
      <c r="I238" s="204">
        <f t="shared" si="0"/>
        <v>6938</v>
      </c>
      <c r="J238" s="51" t="s">
        <v>408</v>
      </c>
      <c r="K238" s="231"/>
      <c r="L238" s="250"/>
      <c r="M238" s="192"/>
    </row>
    <row r="239" spans="1:13" s="109" customFormat="1" ht="20.25" x14ac:dyDescent="0.3">
      <c r="A239" s="181">
        <v>17</v>
      </c>
      <c r="B239" s="295"/>
      <c r="C239" s="295" t="s">
        <v>373</v>
      </c>
      <c r="D239" s="187">
        <v>13460</v>
      </c>
      <c r="E239" s="44" t="s">
        <v>409</v>
      </c>
      <c r="F239" s="182" t="s">
        <v>414</v>
      </c>
      <c r="G239" s="48" t="s">
        <v>395</v>
      </c>
      <c r="H239" s="198">
        <v>848</v>
      </c>
      <c r="I239" s="204">
        <f t="shared" si="0"/>
        <v>848</v>
      </c>
      <c r="J239" s="51" t="s">
        <v>408</v>
      </c>
      <c r="K239" s="231"/>
      <c r="L239" s="250"/>
      <c r="M239" s="192"/>
    </row>
    <row r="240" spans="1:13" s="109" customFormat="1" ht="20.25" x14ac:dyDescent="0.3">
      <c r="A240" s="173">
        <v>18</v>
      </c>
      <c r="B240" s="295"/>
      <c r="C240" s="295" t="s">
        <v>372</v>
      </c>
      <c r="D240" s="187">
        <v>13610</v>
      </c>
      <c r="E240" s="44" t="s">
        <v>415</v>
      </c>
      <c r="F240" s="182" t="s">
        <v>416</v>
      </c>
      <c r="G240" s="48" t="s">
        <v>417</v>
      </c>
      <c r="H240" s="198">
        <v>1776.3</v>
      </c>
      <c r="I240" s="204">
        <f t="shared" si="0"/>
        <v>1776.3</v>
      </c>
      <c r="J240" s="51" t="s">
        <v>408</v>
      </c>
      <c r="K240" s="231"/>
      <c r="L240" s="250"/>
      <c r="M240" s="192"/>
    </row>
    <row r="241" spans="1:13" s="109" customFormat="1" ht="20.25" x14ac:dyDescent="0.3">
      <c r="A241" s="181">
        <v>19</v>
      </c>
      <c r="B241" s="295"/>
      <c r="C241" s="295" t="s">
        <v>374</v>
      </c>
      <c r="D241" s="187">
        <v>13640</v>
      </c>
      <c r="E241" s="44" t="s">
        <v>418</v>
      </c>
      <c r="F241" s="182" t="s">
        <v>419</v>
      </c>
      <c r="G241" s="48" t="s">
        <v>395</v>
      </c>
      <c r="H241" s="198">
        <v>25806.15</v>
      </c>
      <c r="I241" s="204">
        <f t="shared" si="0"/>
        <v>25806.15</v>
      </c>
      <c r="J241" s="51" t="s">
        <v>408</v>
      </c>
      <c r="K241" s="231"/>
      <c r="L241" s="250"/>
      <c r="M241" s="192"/>
    </row>
    <row r="242" spans="1:13" s="109" customFormat="1" ht="20.25" x14ac:dyDescent="0.3">
      <c r="A242" s="173">
        <v>20</v>
      </c>
      <c r="B242" s="295"/>
      <c r="C242" s="295" t="s">
        <v>375</v>
      </c>
      <c r="D242" s="187">
        <v>13320</v>
      </c>
      <c r="E242" s="44" t="s">
        <v>420</v>
      </c>
      <c r="F242" s="182" t="s">
        <v>421</v>
      </c>
      <c r="G242" s="48" t="s">
        <v>422</v>
      </c>
      <c r="H242" s="198">
        <v>790</v>
      </c>
      <c r="I242" s="204">
        <f t="shared" si="0"/>
        <v>790</v>
      </c>
      <c r="J242" s="51" t="s">
        <v>408</v>
      </c>
      <c r="K242" s="231"/>
      <c r="L242" s="250"/>
      <c r="M242" s="192"/>
    </row>
    <row r="243" spans="1:13" s="109" customFormat="1" ht="20.25" x14ac:dyDescent="0.3">
      <c r="A243" s="181">
        <v>21</v>
      </c>
      <c r="B243" s="295"/>
      <c r="C243" s="295" t="s">
        <v>376</v>
      </c>
      <c r="D243" s="187">
        <v>13610</v>
      </c>
      <c r="E243" s="44" t="s">
        <v>423</v>
      </c>
      <c r="F243" s="182" t="s">
        <v>424</v>
      </c>
      <c r="G243" s="48" t="s">
        <v>417</v>
      </c>
      <c r="H243" s="198">
        <v>7388.6</v>
      </c>
      <c r="I243" s="204">
        <f t="shared" si="0"/>
        <v>7388.6</v>
      </c>
      <c r="J243" s="51" t="s">
        <v>408</v>
      </c>
      <c r="K243" s="231"/>
      <c r="L243" s="250"/>
      <c r="M243" s="192"/>
    </row>
    <row r="244" spans="1:13" s="109" customFormat="1" ht="20.25" x14ac:dyDescent="0.3">
      <c r="A244" s="173">
        <v>22</v>
      </c>
      <c r="B244" s="295"/>
      <c r="C244" s="295" t="s">
        <v>377</v>
      </c>
      <c r="D244" s="187">
        <v>13330</v>
      </c>
      <c r="E244" s="44" t="s">
        <v>425</v>
      </c>
      <c r="F244" s="182" t="s">
        <v>421</v>
      </c>
      <c r="G244" s="48" t="s">
        <v>426</v>
      </c>
      <c r="H244" s="198">
        <v>53.85</v>
      </c>
      <c r="I244" s="204">
        <f t="shared" si="0"/>
        <v>53.85</v>
      </c>
      <c r="J244" s="51" t="s">
        <v>427</v>
      </c>
      <c r="K244" s="231"/>
      <c r="L244" s="250"/>
      <c r="M244" s="192"/>
    </row>
    <row r="245" spans="1:13" s="109" customFormat="1" ht="20.25" x14ac:dyDescent="0.3">
      <c r="A245" s="181">
        <v>23</v>
      </c>
      <c r="B245" s="295"/>
      <c r="C245" s="295" t="s">
        <v>377</v>
      </c>
      <c r="D245" s="187">
        <v>13330</v>
      </c>
      <c r="E245" s="44" t="s">
        <v>428</v>
      </c>
      <c r="F245" s="182" t="s">
        <v>421</v>
      </c>
      <c r="G245" s="48" t="s">
        <v>429</v>
      </c>
      <c r="H245" s="198">
        <v>128.4</v>
      </c>
      <c r="I245" s="204">
        <f t="shared" si="0"/>
        <v>128.4</v>
      </c>
      <c r="J245" s="51" t="s">
        <v>427</v>
      </c>
      <c r="K245" s="231"/>
      <c r="L245" s="250"/>
      <c r="M245" s="192"/>
    </row>
    <row r="246" spans="1:13" s="109" customFormat="1" ht="20.25" x14ac:dyDescent="0.3">
      <c r="A246" s="173">
        <v>24</v>
      </c>
      <c r="B246" s="295"/>
      <c r="C246" s="295" t="s">
        <v>378</v>
      </c>
      <c r="D246" s="187">
        <v>13250</v>
      </c>
      <c r="E246" s="44"/>
      <c r="F246" s="182" t="s">
        <v>421</v>
      </c>
      <c r="G246" s="48" t="s">
        <v>430</v>
      </c>
      <c r="H246" s="198">
        <v>1131.25</v>
      </c>
      <c r="I246" s="204">
        <f t="shared" si="0"/>
        <v>1131.25</v>
      </c>
      <c r="J246" s="51" t="s">
        <v>427</v>
      </c>
      <c r="K246" s="231"/>
      <c r="L246" s="250"/>
      <c r="M246" s="192"/>
    </row>
    <row r="247" spans="1:13" s="109" customFormat="1" ht="20.25" x14ac:dyDescent="0.3">
      <c r="A247" s="181">
        <v>25</v>
      </c>
      <c r="B247" s="295"/>
      <c r="C247" s="295" t="s">
        <v>376</v>
      </c>
      <c r="D247" s="187">
        <v>13620</v>
      </c>
      <c r="E247" s="44" t="s">
        <v>431</v>
      </c>
      <c r="F247" s="182" t="s">
        <v>432</v>
      </c>
      <c r="G247" s="48" t="s">
        <v>433</v>
      </c>
      <c r="H247" s="198">
        <v>1071.95</v>
      </c>
      <c r="I247" s="204">
        <f t="shared" si="0"/>
        <v>1071.95</v>
      </c>
      <c r="J247" s="51" t="s">
        <v>427</v>
      </c>
      <c r="K247" s="231"/>
      <c r="L247" s="250"/>
      <c r="M247" s="192"/>
    </row>
    <row r="248" spans="1:13" s="109" customFormat="1" ht="20.25" x14ac:dyDescent="0.3">
      <c r="A248" s="173">
        <v>26</v>
      </c>
      <c r="B248" s="295"/>
      <c r="C248" s="295" t="s">
        <v>379</v>
      </c>
      <c r="D248" s="187">
        <v>13720</v>
      </c>
      <c r="E248" s="44" t="s">
        <v>434</v>
      </c>
      <c r="F248" s="182" t="s">
        <v>435</v>
      </c>
      <c r="G248" s="48" t="s">
        <v>436</v>
      </c>
      <c r="H248" s="198">
        <v>133225.41</v>
      </c>
      <c r="I248" s="204">
        <f t="shared" si="0"/>
        <v>133225.41</v>
      </c>
      <c r="J248" s="51" t="s">
        <v>427</v>
      </c>
      <c r="K248" s="231"/>
      <c r="L248" s="250"/>
      <c r="M248" s="192"/>
    </row>
    <row r="249" spans="1:13" s="109" customFormat="1" ht="20.25" x14ac:dyDescent="0.3">
      <c r="A249" s="181">
        <v>27</v>
      </c>
      <c r="B249" s="295"/>
      <c r="C249" s="295" t="s">
        <v>376</v>
      </c>
      <c r="D249" s="187">
        <v>13620</v>
      </c>
      <c r="E249" s="200" t="s">
        <v>437</v>
      </c>
      <c r="F249" s="199" t="s">
        <v>438</v>
      </c>
      <c r="G249" s="48" t="s">
        <v>439</v>
      </c>
      <c r="H249" s="198">
        <v>176457.2</v>
      </c>
      <c r="I249" s="204">
        <f t="shared" si="0"/>
        <v>176457.2</v>
      </c>
      <c r="J249" s="51" t="s">
        <v>427</v>
      </c>
      <c r="K249" s="231"/>
      <c r="L249" s="250"/>
      <c r="M249" s="192"/>
    </row>
    <row r="250" spans="1:13" s="109" customFormat="1" ht="20.25" x14ac:dyDescent="0.3">
      <c r="A250" s="173">
        <v>28</v>
      </c>
      <c r="B250" s="301" t="s">
        <v>368</v>
      </c>
      <c r="C250" s="302"/>
      <c r="D250" s="187">
        <v>13950</v>
      </c>
      <c r="E250" s="200" t="s">
        <v>440</v>
      </c>
      <c r="F250" s="199" t="s">
        <v>28</v>
      </c>
      <c r="G250" s="48" t="s">
        <v>441</v>
      </c>
      <c r="H250" s="198">
        <v>850</v>
      </c>
      <c r="I250" s="204">
        <f t="shared" si="0"/>
        <v>850</v>
      </c>
      <c r="J250" s="51" t="s">
        <v>427</v>
      </c>
      <c r="K250" s="231"/>
      <c r="L250" s="250"/>
      <c r="M250" s="192"/>
    </row>
    <row r="251" spans="1:13" s="109" customFormat="1" ht="20.25" x14ac:dyDescent="0.3">
      <c r="A251" s="181">
        <v>29</v>
      </c>
      <c r="B251" s="301" t="s">
        <v>380</v>
      </c>
      <c r="C251" s="302"/>
      <c r="D251" s="187">
        <v>14020</v>
      </c>
      <c r="E251" s="200" t="s">
        <v>442</v>
      </c>
      <c r="F251" s="199" t="s">
        <v>443</v>
      </c>
      <c r="G251" s="48" t="s">
        <v>444</v>
      </c>
      <c r="H251" s="198">
        <v>85</v>
      </c>
      <c r="I251" s="204">
        <f t="shared" si="0"/>
        <v>85</v>
      </c>
      <c r="J251" s="51" t="s">
        <v>427</v>
      </c>
      <c r="K251" s="231"/>
      <c r="L251" s="250"/>
      <c r="M251" s="192"/>
    </row>
    <row r="252" spans="1:13" s="109" customFormat="1" ht="20.25" x14ac:dyDescent="0.3">
      <c r="A252" s="173">
        <v>30</v>
      </c>
      <c r="B252" s="301" t="s">
        <v>381</v>
      </c>
      <c r="C252" s="302"/>
      <c r="D252" s="187">
        <v>13620</v>
      </c>
      <c r="E252" s="200" t="s">
        <v>445</v>
      </c>
      <c r="F252" s="199" t="s">
        <v>446</v>
      </c>
      <c r="G252" s="48" t="s">
        <v>433</v>
      </c>
      <c r="H252" s="198">
        <v>13496.85</v>
      </c>
      <c r="I252" s="204">
        <f t="shared" si="0"/>
        <v>13496.85</v>
      </c>
      <c r="J252" s="51" t="s">
        <v>427</v>
      </c>
      <c r="K252" s="231"/>
      <c r="L252" s="250"/>
      <c r="M252" s="192"/>
    </row>
    <row r="253" spans="1:13" s="109" customFormat="1" ht="20.25" x14ac:dyDescent="0.3">
      <c r="A253" s="181">
        <v>31</v>
      </c>
      <c r="B253" s="301" t="s">
        <v>381</v>
      </c>
      <c r="C253" s="302"/>
      <c r="D253" s="187">
        <v>13620</v>
      </c>
      <c r="E253" s="200" t="s">
        <v>447</v>
      </c>
      <c r="F253" s="199" t="s">
        <v>438</v>
      </c>
      <c r="G253" s="48" t="s">
        <v>448</v>
      </c>
      <c r="H253" s="198">
        <v>41729.1</v>
      </c>
      <c r="I253" s="204">
        <f t="shared" si="0"/>
        <v>41729.1</v>
      </c>
      <c r="J253" s="51" t="s">
        <v>427</v>
      </c>
      <c r="K253" s="231"/>
      <c r="L253" s="250"/>
      <c r="M253" s="192"/>
    </row>
    <row r="254" spans="1:13" s="109" customFormat="1" ht="20.25" x14ac:dyDescent="0.3">
      <c r="A254" s="173">
        <v>32</v>
      </c>
      <c r="B254" s="301" t="s">
        <v>382</v>
      </c>
      <c r="C254" s="302"/>
      <c r="D254" s="187">
        <v>13780</v>
      </c>
      <c r="E254" s="200" t="s">
        <v>449</v>
      </c>
      <c r="F254" s="199" t="s">
        <v>435</v>
      </c>
      <c r="G254" s="48" t="s">
        <v>395</v>
      </c>
      <c r="H254" s="198">
        <v>30948.95</v>
      </c>
      <c r="I254" s="204">
        <f t="shared" si="0"/>
        <v>30948.95</v>
      </c>
      <c r="J254" s="51" t="s">
        <v>427</v>
      </c>
      <c r="K254" s="246"/>
      <c r="L254" s="280"/>
      <c r="M254" s="192"/>
    </row>
    <row r="255" spans="1:13" s="109" customFormat="1" ht="20.25" x14ac:dyDescent="0.3">
      <c r="A255" s="181">
        <v>33</v>
      </c>
      <c r="B255" s="301" t="s">
        <v>381</v>
      </c>
      <c r="C255" s="302"/>
      <c r="D255" s="187">
        <v>13620</v>
      </c>
      <c r="E255" s="200" t="s">
        <v>450</v>
      </c>
      <c r="F255" s="199" t="s">
        <v>451</v>
      </c>
      <c r="G255" s="48" t="s">
        <v>395</v>
      </c>
      <c r="H255" s="198">
        <v>77550.259999999995</v>
      </c>
      <c r="I255" s="204">
        <f t="shared" si="0"/>
        <v>77550.259999999995</v>
      </c>
      <c r="J255" s="51" t="s">
        <v>452</v>
      </c>
      <c r="K255" s="246"/>
      <c r="L255" s="280"/>
      <c r="M255" s="192"/>
    </row>
    <row r="256" spans="1:13" s="109" customFormat="1" ht="20.25" x14ac:dyDescent="0.3">
      <c r="A256" s="173">
        <v>34</v>
      </c>
      <c r="B256" s="301" t="s">
        <v>381</v>
      </c>
      <c r="C256" s="302"/>
      <c r="D256" s="187">
        <v>13620</v>
      </c>
      <c r="E256" s="200" t="s">
        <v>453</v>
      </c>
      <c r="F256" s="199" t="s">
        <v>432</v>
      </c>
      <c r="G256" s="48" t="s">
        <v>395</v>
      </c>
      <c r="H256" s="198">
        <v>9874.6</v>
      </c>
      <c r="I256" s="204">
        <f t="shared" si="0"/>
        <v>9874.6</v>
      </c>
      <c r="J256" s="51" t="s">
        <v>452</v>
      </c>
      <c r="K256" s="246"/>
      <c r="L256" s="280"/>
      <c r="M256" s="192"/>
    </row>
    <row r="257" spans="1:13" s="109" customFormat="1" ht="20.25" x14ac:dyDescent="0.3">
      <c r="A257" s="181">
        <v>35</v>
      </c>
      <c r="B257" s="301" t="s">
        <v>383</v>
      </c>
      <c r="C257" s="302"/>
      <c r="D257" s="187">
        <v>14010</v>
      </c>
      <c r="E257" s="200" t="s">
        <v>454</v>
      </c>
      <c r="F257" s="199" t="s">
        <v>455</v>
      </c>
      <c r="G257" s="48" t="s">
        <v>433</v>
      </c>
      <c r="H257" s="198">
        <v>1941</v>
      </c>
      <c r="I257" s="204">
        <f t="shared" si="0"/>
        <v>1941</v>
      </c>
      <c r="J257" s="51" t="s">
        <v>452</v>
      </c>
      <c r="K257" s="246"/>
      <c r="L257" s="280"/>
      <c r="M257" s="192"/>
    </row>
    <row r="258" spans="1:13" s="109" customFormat="1" ht="20.25" x14ac:dyDescent="0.3">
      <c r="A258" s="173">
        <v>36</v>
      </c>
      <c r="B258" s="301" t="s">
        <v>384</v>
      </c>
      <c r="C258" s="302"/>
      <c r="D258" s="187">
        <v>14040</v>
      </c>
      <c r="E258" s="200" t="s">
        <v>456</v>
      </c>
      <c r="F258" s="199" t="s">
        <v>457</v>
      </c>
      <c r="G258" s="48" t="s">
        <v>395</v>
      </c>
      <c r="H258" s="198">
        <v>125</v>
      </c>
      <c r="I258" s="204">
        <f t="shared" si="0"/>
        <v>125</v>
      </c>
      <c r="J258" s="51" t="s">
        <v>452</v>
      </c>
      <c r="K258" s="246"/>
      <c r="L258" s="280"/>
      <c r="M258" s="192"/>
    </row>
    <row r="259" spans="1:13" s="109" customFormat="1" ht="20.25" x14ac:dyDescent="0.3">
      <c r="A259" s="181">
        <v>37</v>
      </c>
      <c r="B259" s="301" t="s">
        <v>383</v>
      </c>
      <c r="C259" s="302"/>
      <c r="D259" s="187">
        <v>14010</v>
      </c>
      <c r="E259" s="200" t="s">
        <v>458</v>
      </c>
      <c r="F259" s="199" t="s">
        <v>459</v>
      </c>
      <c r="G259" s="48" t="s">
        <v>395</v>
      </c>
      <c r="H259" s="198">
        <v>161.80000000000001</v>
      </c>
      <c r="I259" s="204">
        <f t="shared" si="0"/>
        <v>161.80000000000001</v>
      </c>
      <c r="J259" s="51" t="s">
        <v>452</v>
      </c>
      <c r="K259" s="246"/>
      <c r="L259" s="280"/>
      <c r="M259" s="192"/>
    </row>
    <row r="260" spans="1:13" s="109" customFormat="1" ht="20.25" x14ac:dyDescent="0.3">
      <c r="A260" s="173">
        <v>38</v>
      </c>
      <c r="B260" s="301" t="s">
        <v>379</v>
      </c>
      <c r="C260" s="302"/>
      <c r="D260" s="187">
        <v>13720</v>
      </c>
      <c r="E260" s="200" t="s">
        <v>460</v>
      </c>
      <c r="F260" s="199" t="s">
        <v>461</v>
      </c>
      <c r="G260" s="48" t="s">
        <v>462</v>
      </c>
      <c r="H260" s="198">
        <v>1099.02</v>
      </c>
      <c r="I260" s="204">
        <f t="shared" si="0"/>
        <v>1099.02</v>
      </c>
      <c r="J260" s="51" t="s">
        <v>452</v>
      </c>
      <c r="K260" s="246"/>
      <c r="L260" s="280"/>
      <c r="M260" s="192"/>
    </row>
    <row r="261" spans="1:13" s="109" customFormat="1" ht="20.25" x14ac:dyDescent="0.3">
      <c r="A261" s="181">
        <v>39</v>
      </c>
      <c r="B261" s="301" t="s">
        <v>379</v>
      </c>
      <c r="C261" s="302"/>
      <c r="D261" s="187">
        <v>13720</v>
      </c>
      <c r="E261" s="200" t="s">
        <v>463</v>
      </c>
      <c r="F261" s="199" t="s">
        <v>461</v>
      </c>
      <c r="G261" s="48" t="s">
        <v>417</v>
      </c>
      <c r="H261" s="198">
        <v>1107.04</v>
      </c>
      <c r="I261" s="204">
        <f t="shared" si="0"/>
        <v>1107.04</v>
      </c>
      <c r="J261" s="51" t="s">
        <v>452</v>
      </c>
      <c r="K261" s="246"/>
      <c r="L261" s="280"/>
      <c r="M261" s="192"/>
    </row>
    <row r="262" spans="1:13" s="109" customFormat="1" ht="20.25" x14ac:dyDescent="0.3">
      <c r="A262" s="125"/>
      <c r="B262" s="222"/>
      <c r="C262" s="297"/>
      <c r="D262" s="187"/>
      <c r="E262" s="142"/>
      <c r="F262" s="184"/>
      <c r="G262" s="235"/>
      <c r="H262" s="172"/>
      <c r="I262" s="204"/>
      <c r="J262" s="108"/>
      <c r="K262" s="246"/>
      <c r="L262" s="280"/>
      <c r="M262" s="192"/>
    </row>
    <row r="263" spans="1:13" s="109" customFormat="1" ht="20.25" x14ac:dyDescent="0.3">
      <c r="A263" s="125"/>
      <c r="B263" s="222"/>
      <c r="C263" s="297"/>
      <c r="D263" s="187"/>
      <c r="E263" s="142"/>
      <c r="F263" s="184"/>
      <c r="G263" s="235"/>
      <c r="H263" s="172"/>
      <c r="I263" s="204"/>
      <c r="J263" s="108"/>
      <c r="K263" s="246"/>
      <c r="L263" s="280"/>
      <c r="M263" s="192"/>
    </row>
    <row r="264" spans="1:13" s="109" customFormat="1" ht="20.25" x14ac:dyDescent="0.3">
      <c r="A264" s="125"/>
      <c r="B264" s="321"/>
      <c r="C264" s="321"/>
      <c r="D264" s="106"/>
      <c r="E264" s="142"/>
      <c r="F264" s="184"/>
      <c r="G264" s="235"/>
      <c r="H264" s="172"/>
      <c r="I264" s="204"/>
      <c r="J264" s="108"/>
      <c r="K264" s="246"/>
      <c r="L264" s="280"/>
      <c r="M264" s="192"/>
    </row>
    <row r="265" spans="1:13" s="109" customFormat="1" ht="20.25" x14ac:dyDescent="0.3">
      <c r="A265" s="125"/>
      <c r="B265" s="222"/>
      <c r="C265" s="222"/>
      <c r="D265" s="106"/>
      <c r="E265" s="142"/>
      <c r="F265" s="184"/>
      <c r="G265" s="235"/>
      <c r="H265" s="172"/>
      <c r="I265" s="204"/>
      <c r="J265" s="108"/>
      <c r="K265" s="246"/>
      <c r="L265" s="280"/>
      <c r="M265" s="192"/>
    </row>
    <row r="266" spans="1:13" s="109" customFormat="1" ht="20.25" x14ac:dyDescent="0.3">
      <c r="A266" s="125"/>
      <c r="B266" s="222"/>
      <c r="C266" s="222"/>
      <c r="D266" s="106"/>
      <c r="E266" s="142"/>
      <c r="F266" s="184"/>
      <c r="G266" s="235"/>
      <c r="H266" s="172"/>
      <c r="I266" s="204"/>
      <c r="J266" s="108"/>
      <c r="K266" s="246"/>
      <c r="L266" s="280"/>
      <c r="M266" s="192"/>
    </row>
    <row r="267" spans="1:13" s="109" customFormat="1" ht="20.25" x14ac:dyDescent="0.3">
      <c r="A267" s="125"/>
      <c r="B267" s="222"/>
      <c r="C267" s="222"/>
      <c r="D267" s="106"/>
      <c r="E267" s="142"/>
      <c r="F267" s="184"/>
      <c r="G267" s="235"/>
      <c r="H267" s="172"/>
      <c r="I267" s="204"/>
      <c r="J267" s="108"/>
      <c r="K267" s="246"/>
      <c r="L267" s="280"/>
      <c r="M267" s="192"/>
    </row>
    <row r="268" spans="1:13" s="109" customFormat="1" ht="20.25" x14ac:dyDescent="0.3">
      <c r="A268" s="125"/>
      <c r="B268" s="321"/>
      <c r="C268" s="321"/>
      <c r="D268" s="106"/>
      <c r="E268" s="142"/>
      <c r="F268" s="184"/>
      <c r="G268" s="235"/>
      <c r="H268" s="172"/>
      <c r="I268" s="204"/>
      <c r="J268" s="108"/>
      <c r="K268" s="246"/>
      <c r="L268" s="280"/>
      <c r="M268" s="192"/>
    </row>
    <row r="269" spans="1:13" s="109" customFormat="1" ht="20.25" x14ac:dyDescent="0.3">
      <c r="A269" s="125"/>
      <c r="B269" s="321"/>
      <c r="C269" s="321"/>
      <c r="D269" s="106"/>
      <c r="E269" s="142"/>
      <c r="F269" s="184"/>
      <c r="G269" s="235"/>
      <c r="H269" s="172"/>
      <c r="I269" s="204"/>
      <c r="J269" s="108"/>
      <c r="K269" s="246"/>
      <c r="L269" s="256"/>
      <c r="M269" s="192"/>
    </row>
    <row r="270" spans="1:13" s="109" customFormat="1" ht="21" thickBot="1" x14ac:dyDescent="0.35">
      <c r="A270" s="125"/>
      <c r="B270" s="321"/>
      <c r="C270" s="321"/>
      <c r="D270" s="106"/>
      <c r="E270" s="144"/>
      <c r="F270" s="184"/>
      <c r="G270" s="185"/>
      <c r="H270" s="172"/>
      <c r="I270" s="204"/>
      <c r="J270" s="108"/>
      <c r="K270" s="246"/>
      <c r="L270" s="256"/>
      <c r="M270" s="192"/>
    </row>
    <row r="271" spans="1:13" ht="20.25" x14ac:dyDescent="0.3">
      <c r="A271" s="34"/>
      <c r="B271" s="324"/>
      <c r="C271" s="324"/>
      <c r="D271" s="35"/>
      <c r="E271" s="36"/>
      <c r="F271" s="36"/>
      <c r="G271" s="36"/>
      <c r="H271" s="89" t="s">
        <v>58</v>
      </c>
      <c r="I271" s="66">
        <f>SUM(I223:I270)</f>
        <v>542559.53</v>
      </c>
      <c r="J271" s="36"/>
      <c r="K271" s="36"/>
      <c r="L271" s="242"/>
    </row>
    <row r="272" spans="1:13" ht="20.25" x14ac:dyDescent="0.3">
      <c r="A272" s="34"/>
      <c r="B272" s="35"/>
      <c r="C272" s="35"/>
      <c r="D272" s="35"/>
      <c r="E272" s="36"/>
      <c r="F272" s="36"/>
      <c r="G272" s="36"/>
      <c r="H272" s="36"/>
      <c r="I272" s="36"/>
      <c r="J272" s="36"/>
      <c r="K272" s="36"/>
      <c r="L272" s="242"/>
    </row>
    <row r="273" spans="1:14" ht="21" thickBot="1" x14ac:dyDescent="0.35">
      <c r="A273" s="14"/>
      <c r="B273" s="14"/>
      <c r="C273" s="14"/>
      <c r="D273" s="14"/>
      <c r="E273" s="14"/>
      <c r="F273" s="14"/>
      <c r="G273" s="14"/>
      <c r="H273" s="14"/>
      <c r="I273" s="14"/>
      <c r="J273" s="14"/>
      <c r="K273" s="14"/>
      <c r="L273" s="238"/>
    </row>
    <row r="274" spans="1:14" ht="21" thickBot="1" x14ac:dyDescent="0.35">
      <c r="A274" s="14"/>
      <c r="B274" s="14"/>
      <c r="C274" s="319" t="s">
        <v>59</v>
      </c>
      <c r="D274" s="320"/>
      <c r="E274" s="320"/>
      <c r="F274" s="320"/>
      <c r="G274" s="320"/>
      <c r="H274" s="320"/>
      <c r="I274" s="320"/>
      <c r="J274" s="320"/>
      <c r="K274" s="14"/>
      <c r="L274" s="238"/>
    </row>
    <row r="275" spans="1:14" ht="40.5" x14ac:dyDescent="0.25">
      <c r="A275" s="17" t="s">
        <v>1</v>
      </c>
      <c r="B275" s="313" t="s">
        <v>7</v>
      </c>
      <c r="C275" s="313"/>
      <c r="D275" s="18" t="s">
        <v>8</v>
      </c>
      <c r="E275" s="11" t="s">
        <v>9</v>
      </c>
      <c r="F275" s="11" t="s">
        <v>14</v>
      </c>
      <c r="G275" s="18" t="s">
        <v>10</v>
      </c>
      <c r="H275" s="19" t="s">
        <v>11</v>
      </c>
      <c r="I275" s="20" t="s">
        <v>12</v>
      </c>
      <c r="J275" s="21" t="s">
        <v>13</v>
      </c>
      <c r="K275" s="247" t="s">
        <v>2</v>
      </c>
      <c r="L275" s="256" t="s">
        <v>34</v>
      </c>
    </row>
    <row r="276" spans="1:14" ht="20.25" x14ac:dyDescent="0.3">
      <c r="A276" s="90">
        <v>1</v>
      </c>
      <c r="B276" s="225" t="s">
        <v>69</v>
      </c>
      <c r="C276" s="225" t="s">
        <v>177</v>
      </c>
      <c r="D276" s="106">
        <v>13953</v>
      </c>
      <c r="E276" s="142" t="s">
        <v>190</v>
      </c>
      <c r="F276" s="184" t="s">
        <v>95</v>
      </c>
      <c r="G276" s="235" t="s">
        <v>38</v>
      </c>
      <c r="H276" s="172">
        <v>517.44000000000005</v>
      </c>
      <c r="I276" s="236">
        <v>517.44000000000005</v>
      </c>
      <c r="J276" s="108" t="s">
        <v>102</v>
      </c>
      <c r="K276" s="246"/>
      <c r="L276" s="280">
        <v>25102</v>
      </c>
      <c r="N276" s="2"/>
    </row>
    <row r="277" spans="1:14" ht="20.25" x14ac:dyDescent="0.3">
      <c r="A277" s="90">
        <v>2</v>
      </c>
      <c r="B277" s="225" t="s">
        <v>88</v>
      </c>
      <c r="C277" s="225" t="s">
        <v>193</v>
      </c>
      <c r="D277" s="106">
        <v>13630</v>
      </c>
      <c r="E277" s="142" t="s">
        <v>192</v>
      </c>
      <c r="F277" s="184" t="s">
        <v>191</v>
      </c>
      <c r="G277" s="235" t="s">
        <v>84</v>
      </c>
      <c r="H277" s="172">
        <v>5203</v>
      </c>
      <c r="I277" s="236">
        <v>5203</v>
      </c>
      <c r="J277" s="108" t="s">
        <v>102</v>
      </c>
      <c r="K277" s="246"/>
      <c r="L277" s="280">
        <v>25122</v>
      </c>
      <c r="N277" s="2"/>
    </row>
    <row r="278" spans="1:14" ht="20.25" x14ac:dyDescent="0.3">
      <c r="A278" s="90">
        <v>3</v>
      </c>
      <c r="B278" s="225" t="s">
        <v>45</v>
      </c>
      <c r="C278" s="225" t="s">
        <v>137</v>
      </c>
      <c r="D278" s="106">
        <v>13780</v>
      </c>
      <c r="E278" s="142" t="s">
        <v>194</v>
      </c>
      <c r="F278" s="184" t="s">
        <v>110</v>
      </c>
      <c r="G278" s="235" t="s">
        <v>38</v>
      </c>
      <c r="H278" s="172">
        <v>762.29</v>
      </c>
      <c r="I278" s="236">
        <v>762.29</v>
      </c>
      <c r="J278" s="108" t="s">
        <v>102</v>
      </c>
      <c r="K278" s="246"/>
      <c r="L278" s="280">
        <v>25077</v>
      </c>
      <c r="N278" s="2"/>
    </row>
    <row r="279" spans="1:14" ht="20.25" x14ac:dyDescent="0.3">
      <c r="A279" s="90">
        <v>4</v>
      </c>
      <c r="B279" s="225" t="s">
        <v>33</v>
      </c>
      <c r="C279" s="225" t="s">
        <v>137</v>
      </c>
      <c r="D279" s="106">
        <v>13780</v>
      </c>
      <c r="E279" s="142" t="s">
        <v>197</v>
      </c>
      <c r="F279" s="184" t="s">
        <v>110</v>
      </c>
      <c r="G279" s="235" t="s">
        <v>196</v>
      </c>
      <c r="H279" s="172">
        <v>979.27</v>
      </c>
      <c r="I279" s="236">
        <v>979.27</v>
      </c>
      <c r="J279" s="108" t="s">
        <v>195</v>
      </c>
      <c r="K279" s="246"/>
      <c r="L279" s="280">
        <v>25067</v>
      </c>
      <c r="N279" s="2"/>
    </row>
    <row r="280" spans="1:14" ht="20.25" x14ac:dyDescent="0.3">
      <c r="A280" s="90">
        <v>5</v>
      </c>
      <c r="B280" s="225" t="s">
        <v>33</v>
      </c>
      <c r="C280" s="225" t="s">
        <v>137</v>
      </c>
      <c r="D280" s="106">
        <v>13780</v>
      </c>
      <c r="E280" s="142" t="s">
        <v>198</v>
      </c>
      <c r="F280" s="184" t="s">
        <v>110</v>
      </c>
      <c r="G280" s="235" t="s">
        <v>39</v>
      </c>
      <c r="H280" s="172">
        <v>45.72</v>
      </c>
      <c r="I280" s="236">
        <v>45.72</v>
      </c>
      <c r="J280" s="108" t="s">
        <v>102</v>
      </c>
      <c r="K280" s="246"/>
      <c r="L280" s="280">
        <v>25064</v>
      </c>
      <c r="N280" s="2"/>
    </row>
    <row r="281" spans="1:14" ht="20.25" x14ac:dyDescent="0.3">
      <c r="A281" s="90">
        <v>6</v>
      </c>
      <c r="B281" s="225" t="s">
        <v>33</v>
      </c>
      <c r="C281" s="225" t="s">
        <v>201</v>
      </c>
      <c r="D281" s="106">
        <v>13460</v>
      </c>
      <c r="E281" s="142" t="s">
        <v>200</v>
      </c>
      <c r="F281" s="184" t="s">
        <v>199</v>
      </c>
      <c r="G281" s="235" t="s">
        <v>38</v>
      </c>
      <c r="H281" s="172">
        <v>10.4</v>
      </c>
      <c r="I281" s="236">
        <v>10.4</v>
      </c>
      <c r="J281" s="108" t="s">
        <v>102</v>
      </c>
      <c r="K281" s="246"/>
      <c r="L281" s="280">
        <v>25097</v>
      </c>
      <c r="N281" s="2"/>
    </row>
    <row r="282" spans="1:14" ht="20.25" x14ac:dyDescent="0.3">
      <c r="A282" s="90">
        <v>7</v>
      </c>
      <c r="B282" s="225" t="s">
        <v>33</v>
      </c>
      <c r="C282" s="225" t="s">
        <v>137</v>
      </c>
      <c r="D282" s="106">
        <v>13780</v>
      </c>
      <c r="E282" s="142" t="s">
        <v>294</v>
      </c>
      <c r="F282" s="184" t="s">
        <v>110</v>
      </c>
      <c r="G282" s="235" t="s">
        <v>39</v>
      </c>
      <c r="H282" s="172">
        <v>524.16</v>
      </c>
      <c r="I282" s="236">
        <v>524.16</v>
      </c>
      <c r="J282" s="108" t="s">
        <v>208</v>
      </c>
      <c r="K282" s="246"/>
      <c r="L282" s="280">
        <v>27210</v>
      </c>
      <c r="N282" s="2"/>
    </row>
    <row r="283" spans="1:14" ht="20.25" x14ac:dyDescent="0.3">
      <c r="A283" s="90">
        <v>8</v>
      </c>
      <c r="B283" s="225" t="s">
        <v>70</v>
      </c>
      <c r="C283" s="225" t="s">
        <v>297</v>
      </c>
      <c r="D283" s="106">
        <v>14010</v>
      </c>
      <c r="E283" s="142" t="s">
        <v>296</v>
      </c>
      <c r="F283" s="184" t="s">
        <v>94</v>
      </c>
      <c r="G283" s="235" t="s">
        <v>295</v>
      </c>
      <c r="H283" s="172">
        <v>540</v>
      </c>
      <c r="I283" s="236">
        <v>540</v>
      </c>
      <c r="J283" s="108" t="s">
        <v>208</v>
      </c>
      <c r="K283" s="246"/>
      <c r="L283" s="280">
        <v>27215</v>
      </c>
      <c r="N283" s="2"/>
    </row>
    <row r="284" spans="1:14" ht="20.25" x14ac:dyDescent="0.3">
      <c r="A284" s="90">
        <v>9</v>
      </c>
      <c r="B284" s="296"/>
      <c r="C284" s="296" t="s">
        <v>352</v>
      </c>
      <c r="D284" s="106">
        <v>13220</v>
      </c>
      <c r="E284" s="142" t="s">
        <v>353</v>
      </c>
      <c r="F284" s="184" t="s">
        <v>354</v>
      </c>
      <c r="G284" s="235" t="s">
        <v>355</v>
      </c>
      <c r="H284" s="172">
        <v>68.94</v>
      </c>
      <c r="I284" s="236">
        <v>68.94</v>
      </c>
      <c r="J284" s="108" t="s">
        <v>302</v>
      </c>
      <c r="K284" s="246"/>
      <c r="L284" s="280">
        <v>28235</v>
      </c>
      <c r="N284" s="2"/>
    </row>
    <row r="285" spans="1:14" ht="20.25" x14ac:dyDescent="0.3">
      <c r="A285" s="90">
        <v>10</v>
      </c>
      <c r="B285" s="296"/>
      <c r="C285" s="296" t="s">
        <v>201</v>
      </c>
      <c r="D285" s="106">
        <v>13460</v>
      </c>
      <c r="E285" s="142" t="s">
        <v>356</v>
      </c>
      <c r="F285" s="184" t="s">
        <v>199</v>
      </c>
      <c r="G285" s="235" t="s">
        <v>38</v>
      </c>
      <c r="H285" s="172">
        <v>1262.2</v>
      </c>
      <c r="I285" s="236">
        <v>1262.2</v>
      </c>
      <c r="J285" s="108" t="s">
        <v>302</v>
      </c>
      <c r="K285" s="246"/>
      <c r="L285" s="280">
        <v>29044</v>
      </c>
      <c r="N285" s="2"/>
    </row>
    <row r="286" spans="1:14" ht="20.25" x14ac:dyDescent="0.3">
      <c r="A286" s="90">
        <v>11</v>
      </c>
      <c r="B286" s="296"/>
      <c r="C286" s="296" t="s">
        <v>170</v>
      </c>
      <c r="D286" s="106">
        <v>13430</v>
      </c>
      <c r="E286" s="142" t="s">
        <v>357</v>
      </c>
      <c r="F286" s="184" t="s">
        <v>358</v>
      </c>
      <c r="G286" s="235" t="s">
        <v>359</v>
      </c>
      <c r="H286" s="172">
        <v>7</v>
      </c>
      <c r="I286" s="236">
        <v>7</v>
      </c>
      <c r="J286" s="108" t="s">
        <v>302</v>
      </c>
      <c r="K286" s="246"/>
      <c r="L286" s="280">
        <v>29043</v>
      </c>
      <c r="N286" s="2"/>
    </row>
    <row r="287" spans="1:14" ht="20.25" x14ac:dyDescent="0.3">
      <c r="A287" s="90">
        <v>12</v>
      </c>
      <c r="B287" s="296"/>
      <c r="C287" s="296" t="s">
        <v>170</v>
      </c>
      <c r="D287" s="106">
        <v>13430</v>
      </c>
      <c r="E287" s="142" t="s">
        <v>360</v>
      </c>
      <c r="F287" s="184" t="s">
        <v>358</v>
      </c>
      <c r="G287" s="235" t="s">
        <v>30</v>
      </c>
      <c r="H287" s="172">
        <v>28</v>
      </c>
      <c r="I287" s="236">
        <v>28</v>
      </c>
      <c r="J287" s="108" t="s">
        <v>302</v>
      </c>
      <c r="K287" s="246"/>
      <c r="L287" s="280">
        <v>29045</v>
      </c>
      <c r="N287" s="2"/>
    </row>
    <row r="288" spans="1:14" ht="20.25" x14ac:dyDescent="0.3">
      <c r="A288" s="90">
        <v>13</v>
      </c>
      <c r="B288" s="296"/>
      <c r="C288" s="296" t="s">
        <v>175</v>
      </c>
      <c r="D288" s="106">
        <v>14040</v>
      </c>
      <c r="E288" s="142" t="s">
        <v>361</v>
      </c>
      <c r="F288" s="184" t="s">
        <v>96</v>
      </c>
      <c r="G288" s="235" t="s">
        <v>176</v>
      </c>
      <c r="H288" s="172">
        <v>24.74</v>
      </c>
      <c r="I288" s="236">
        <v>24.74</v>
      </c>
      <c r="J288" s="108" t="s">
        <v>302</v>
      </c>
      <c r="K288" s="246"/>
      <c r="L288" s="280">
        <v>29065</v>
      </c>
      <c r="N288" s="2"/>
    </row>
    <row r="289" spans="1:14" ht="20.25" x14ac:dyDescent="0.3">
      <c r="A289" s="90">
        <v>14</v>
      </c>
      <c r="B289" s="296"/>
      <c r="C289" s="296" t="s">
        <v>193</v>
      </c>
      <c r="D289" s="106">
        <v>13630</v>
      </c>
      <c r="E289" s="142" t="s">
        <v>362</v>
      </c>
      <c r="F289" s="184" t="s">
        <v>191</v>
      </c>
      <c r="G289" s="235" t="s">
        <v>37</v>
      </c>
      <c r="H289" s="172">
        <v>100</v>
      </c>
      <c r="I289" s="236">
        <v>100</v>
      </c>
      <c r="J289" s="108" t="s">
        <v>302</v>
      </c>
      <c r="K289" s="246"/>
      <c r="L289" s="280">
        <v>29068</v>
      </c>
      <c r="N289" s="2"/>
    </row>
    <row r="290" spans="1:14" ht="20.25" x14ac:dyDescent="0.3">
      <c r="A290" s="90">
        <v>15</v>
      </c>
      <c r="B290" s="225" t="s">
        <v>89</v>
      </c>
      <c r="C290" s="225" t="s">
        <v>363</v>
      </c>
      <c r="D290" s="106">
        <v>13506</v>
      </c>
      <c r="E290" s="142" t="s">
        <v>364</v>
      </c>
      <c r="F290" s="184" t="s">
        <v>318</v>
      </c>
      <c r="G290" s="235" t="s">
        <v>42</v>
      </c>
      <c r="H290" s="172">
        <v>2640</v>
      </c>
      <c r="I290" s="236">
        <v>2640</v>
      </c>
      <c r="J290" s="108" t="s">
        <v>302</v>
      </c>
      <c r="K290" s="246"/>
      <c r="L290" s="280">
        <v>29092</v>
      </c>
      <c r="N290" s="2"/>
    </row>
    <row r="291" spans="1:14" ht="20.25" x14ac:dyDescent="0.3">
      <c r="A291" s="90">
        <v>16</v>
      </c>
      <c r="B291" s="225" t="s">
        <v>89</v>
      </c>
      <c r="C291" s="225"/>
      <c r="D291" s="106"/>
      <c r="E291" s="142"/>
      <c r="F291" s="184"/>
      <c r="G291" s="235"/>
      <c r="H291" s="172"/>
      <c r="I291" s="177"/>
      <c r="J291" s="108"/>
      <c r="K291" s="246"/>
      <c r="L291" s="280"/>
      <c r="N291" s="2"/>
    </row>
    <row r="292" spans="1:14" ht="20.25" x14ac:dyDescent="0.3">
      <c r="A292" s="90"/>
      <c r="B292" s="281"/>
      <c r="C292" s="282"/>
      <c r="D292" s="263"/>
      <c r="E292" s="264"/>
      <c r="F292" s="265"/>
      <c r="G292" s="183"/>
      <c r="H292" s="266"/>
      <c r="I292" s="177"/>
      <c r="J292" s="108"/>
      <c r="K292" s="246"/>
      <c r="L292" s="280"/>
      <c r="N292" s="2"/>
    </row>
    <row r="293" spans="1:14" ht="16.5" customHeight="1" x14ac:dyDescent="0.3">
      <c r="A293" s="90"/>
      <c r="B293" s="281"/>
      <c r="C293" s="282"/>
      <c r="D293" s="263"/>
      <c r="E293" s="264"/>
      <c r="F293" s="265"/>
      <c r="G293" s="183"/>
      <c r="H293" s="266"/>
      <c r="I293" s="177"/>
      <c r="J293" s="267"/>
      <c r="K293" s="261"/>
      <c r="L293" s="268"/>
      <c r="N293" s="2"/>
    </row>
    <row r="294" spans="1:14" ht="20.25" x14ac:dyDescent="0.3">
      <c r="A294" s="90"/>
      <c r="B294" s="281"/>
      <c r="C294" s="282"/>
      <c r="D294" s="263"/>
      <c r="E294" s="264"/>
      <c r="F294" s="265"/>
      <c r="G294" s="183"/>
      <c r="H294" s="266"/>
      <c r="I294" s="177"/>
      <c r="J294" s="267"/>
      <c r="K294" s="261"/>
      <c r="L294" s="268"/>
      <c r="N294" s="2"/>
    </row>
    <row r="295" spans="1:14" ht="20.25" x14ac:dyDescent="0.3">
      <c r="A295" s="90"/>
      <c r="B295" s="232"/>
      <c r="C295" s="232"/>
      <c r="D295" s="54"/>
      <c r="E295" s="44"/>
      <c r="F295" s="12"/>
      <c r="G295" s="48"/>
      <c r="H295" s="49"/>
      <c r="I295" s="177"/>
      <c r="J295" s="113"/>
      <c r="K295" s="261"/>
      <c r="L295" s="268"/>
      <c r="N295" s="2"/>
    </row>
    <row r="296" spans="1:14" ht="20.25" x14ac:dyDescent="0.3">
      <c r="A296" s="90"/>
      <c r="B296" s="232"/>
      <c r="C296" s="232"/>
      <c r="D296" s="54"/>
      <c r="E296" s="44"/>
      <c r="F296" s="12"/>
      <c r="G296" s="48"/>
      <c r="H296" s="49"/>
      <c r="I296" s="177"/>
      <c r="J296" s="113"/>
      <c r="K296" s="261"/>
      <c r="L296" s="268"/>
      <c r="N296" s="2"/>
    </row>
    <row r="297" spans="1:14" ht="20.25" x14ac:dyDescent="0.3">
      <c r="A297" s="14"/>
      <c r="B297" s="14"/>
      <c r="C297" s="14"/>
      <c r="D297" s="14"/>
      <c r="E297" s="14"/>
      <c r="F297" s="14"/>
      <c r="G297" s="14"/>
      <c r="H297" s="110" t="s">
        <v>60</v>
      </c>
      <c r="I297" s="111">
        <f>I290+I289+I288+I287+I286+I285+I284+I283+I282+I281+I280+I279+I278+I277+I276</f>
        <v>12713.159999999998</v>
      </c>
      <c r="J297" s="14"/>
      <c r="K297" s="14"/>
      <c r="L297" s="238"/>
    </row>
    <row r="298" spans="1:14" ht="20.25" x14ac:dyDescent="0.3">
      <c r="A298" s="14"/>
      <c r="B298" s="14"/>
      <c r="C298" s="14"/>
      <c r="D298" s="14"/>
      <c r="E298" s="14"/>
      <c r="F298" s="14"/>
      <c r="G298" s="14"/>
      <c r="H298" s="34"/>
      <c r="I298" s="262"/>
      <c r="J298" s="14"/>
      <c r="K298" s="14"/>
      <c r="L298" s="238"/>
    </row>
    <row r="299" spans="1:14" ht="20.25" x14ac:dyDescent="0.3">
      <c r="A299" s="14"/>
      <c r="B299" s="14"/>
      <c r="C299" s="14"/>
      <c r="D299" s="14"/>
      <c r="E299" s="14"/>
      <c r="F299" s="14"/>
      <c r="G299" s="14"/>
      <c r="H299" s="34"/>
      <c r="I299" s="262"/>
      <c r="J299" s="14"/>
      <c r="K299" s="14"/>
      <c r="L299" s="238"/>
    </row>
    <row r="300" spans="1:14" ht="21" thickBot="1" x14ac:dyDescent="0.35">
      <c r="A300" s="14"/>
      <c r="B300" s="14"/>
      <c r="C300" s="14"/>
      <c r="D300" s="14"/>
      <c r="E300" s="14"/>
      <c r="F300" s="14"/>
      <c r="G300" s="14"/>
      <c r="H300" s="34"/>
      <c r="I300" s="262"/>
      <c r="J300" s="14"/>
      <c r="K300" s="14"/>
      <c r="L300" s="238"/>
    </row>
    <row r="301" spans="1:14" ht="19.5" customHeight="1" thickBot="1" x14ac:dyDescent="0.35">
      <c r="A301" s="14"/>
      <c r="B301" s="14"/>
      <c r="C301" s="319" t="s">
        <v>61</v>
      </c>
      <c r="D301" s="320"/>
      <c r="E301" s="320"/>
      <c r="F301" s="320"/>
      <c r="G301" s="320"/>
      <c r="H301" s="320"/>
      <c r="I301" s="320"/>
      <c r="J301" s="339"/>
      <c r="K301" s="14"/>
      <c r="L301" s="238"/>
    </row>
    <row r="302" spans="1:14" ht="40.5" x14ac:dyDescent="0.25">
      <c r="A302" s="17" t="s">
        <v>1</v>
      </c>
      <c r="B302" s="313" t="s">
        <v>7</v>
      </c>
      <c r="C302" s="313"/>
      <c r="D302" s="18" t="s">
        <v>8</v>
      </c>
      <c r="E302" s="11" t="s">
        <v>9</v>
      </c>
      <c r="F302" s="11" t="s">
        <v>14</v>
      </c>
      <c r="G302" s="18" t="s">
        <v>10</v>
      </c>
      <c r="H302" s="19" t="s">
        <v>11</v>
      </c>
      <c r="I302" s="20" t="s">
        <v>12</v>
      </c>
      <c r="J302" s="21" t="s">
        <v>13</v>
      </c>
      <c r="K302" s="247" t="s">
        <v>2</v>
      </c>
      <c r="L302" s="256" t="s">
        <v>34</v>
      </c>
    </row>
    <row r="303" spans="1:14" ht="40.5" x14ac:dyDescent="0.3">
      <c r="A303" s="90">
        <v>1</v>
      </c>
      <c r="B303" s="321" t="s">
        <v>485</v>
      </c>
      <c r="C303" s="321"/>
      <c r="D303" s="106">
        <v>13142</v>
      </c>
      <c r="E303" s="142" t="s">
        <v>464</v>
      </c>
      <c r="F303" s="184" t="s">
        <v>488</v>
      </c>
      <c r="G303" s="185" t="s">
        <v>465</v>
      </c>
      <c r="H303" s="345">
        <v>376.37</v>
      </c>
      <c r="I303" s="346">
        <v>376.37</v>
      </c>
      <c r="J303" s="108" t="s">
        <v>97</v>
      </c>
      <c r="K303" s="233"/>
      <c r="L303" s="268"/>
    </row>
    <row r="304" spans="1:14" s="342" customFormat="1" ht="40.5" x14ac:dyDescent="0.3">
      <c r="A304" s="90">
        <v>2</v>
      </c>
      <c r="B304" s="321" t="s">
        <v>485</v>
      </c>
      <c r="C304" s="321"/>
      <c r="D304" s="106">
        <v>13143</v>
      </c>
      <c r="E304" s="142" t="s">
        <v>464</v>
      </c>
      <c r="F304" s="184" t="s">
        <v>487</v>
      </c>
      <c r="G304" s="235" t="s">
        <v>465</v>
      </c>
      <c r="H304" s="172">
        <v>465.84</v>
      </c>
      <c r="I304" s="236">
        <v>465.84</v>
      </c>
      <c r="J304" s="108" t="s">
        <v>97</v>
      </c>
      <c r="K304" s="347"/>
      <c r="L304" s="268"/>
    </row>
    <row r="305" spans="1:12" ht="20.25" x14ac:dyDescent="0.3">
      <c r="A305" s="90">
        <v>3</v>
      </c>
      <c r="B305" s="343" t="s">
        <v>480</v>
      </c>
      <c r="C305" s="344"/>
      <c r="D305" s="106">
        <v>13460</v>
      </c>
      <c r="E305" s="142" t="s">
        <v>466</v>
      </c>
      <c r="F305" s="184" t="s">
        <v>467</v>
      </c>
      <c r="G305" s="235" t="s">
        <v>468</v>
      </c>
      <c r="H305" s="172">
        <v>99.87</v>
      </c>
      <c r="I305" s="236">
        <v>99.87</v>
      </c>
      <c r="J305" s="108" t="s">
        <v>102</v>
      </c>
      <c r="K305" s="261"/>
      <c r="L305" s="268"/>
    </row>
    <row r="306" spans="1:12" ht="20.25" x14ac:dyDescent="0.3">
      <c r="A306" s="90">
        <v>4</v>
      </c>
      <c r="B306" s="343" t="s">
        <v>481</v>
      </c>
      <c r="C306" s="344"/>
      <c r="D306" s="106">
        <v>14310</v>
      </c>
      <c r="E306" s="142" t="s">
        <v>469</v>
      </c>
      <c r="F306" s="184" t="s">
        <v>470</v>
      </c>
      <c r="G306" s="235" t="s">
        <v>97</v>
      </c>
      <c r="H306" s="172">
        <v>70</v>
      </c>
      <c r="I306" s="236">
        <v>70</v>
      </c>
      <c r="J306" s="108" t="s">
        <v>102</v>
      </c>
      <c r="K306" s="261" t="s">
        <v>486</v>
      </c>
      <c r="L306" s="268"/>
    </row>
    <row r="307" spans="1:12" ht="20.25" x14ac:dyDescent="0.3">
      <c r="A307" s="90">
        <v>5</v>
      </c>
      <c r="B307" s="343" t="s">
        <v>481</v>
      </c>
      <c r="C307" s="344"/>
      <c r="D307" s="106">
        <v>14310</v>
      </c>
      <c r="E307" s="142" t="s">
        <v>471</v>
      </c>
      <c r="F307" s="184" t="s">
        <v>470</v>
      </c>
      <c r="G307" s="235" t="s">
        <v>97</v>
      </c>
      <c r="H307" s="172">
        <v>50</v>
      </c>
      <c r="I307" s="236">
        <v>50</v>
      </c>
      <c r="J307" s="108" t="s">
        <v>102</v>
      </c>
      <c r="K307" s="261" t="s">
        <v>486</v>
      </c>
      <c r="L307" s="268"/>
    </row>
    <row r="308" spans="1:12" ht="20.25" x14ac:dyDescent="0.3">
      <c r="A308" s="90">
        <v>6</v>
      </c>
      <c r="B308" s="343" t="s">
        <v>481</v>
      </c>
      <c r="C308" s="344"/>
      <c r="D308" s="106">
        <v>14310</v>
      </c>
      <c r="E308" s="142" t="s">
        <v>472</v>
      </c>
      <c r="F308" s="184" t="s">
        <v>470</v>
      </c>
      <c r="G308" s="235" t="s">
        <v>97</v>
      </c>
      <c r="H308" s="172">
        <v>7.2</v>
      </c>
      <c r="I308" s="236">
        <v>7.2</v>
      </c>
      <c r="J308" s="108" t="s">
        <v>102</v>
      </c>
      <c r="K308" s="261" t="s">
        <v>486</v>
      </c>
      <c r="L308" s="268"/>
    </row>
    <row r="309" spans="1:12" ht="20.25" x14ac:dyDescent="0.3">
      <c r="A309" s="90">
        <v>7</v>
      </c>
      <c r="B309" s="298"/>
      <c r="C309" s="298" t="s">
        <v>482</v>
      </c>
      <c r="D309" s="106">
        <v>14220</v>
      </c>
      <c r="E309" s="142" t="s">
        <v>473</v>
      </c>
      <c r="F309" s="184" t="s">
        <v>474</v>
      </c>
      <c r="G309" s="235" t="s">
        <v>44</v>
      </c>
      <c r="H309" s="172">
        <v>8</v>
      </c>
      <c r="I309" s="236">
        <v>8</v>
      </c>
      <c r="J309" s="108" t="s">
        <v>102</v>
      </c>
      <c r="K309" s="261"/>
      <c r="L309" s="268"/>
    </row>
    <row r="310" spans="1:12" ht="20.25" x14ac:dyDescent="0.3">
      <c r="A310" s="90">
        <v>8</v>
      </c>
      <c r="B310" s="298"/>
      <c r="C310" s="298" t="s">
        <v>137</v>
      </c>
      <c r="D310" s="106">
        <v>13780</v>
      </c>
      <c r="E310" s="142" t="s">
        <v>475</v>
      </c>
      <c r="F310" s="184" t="s">
        <v>110</v>
      </c>
      <c r="G310" s="235" t="s">
        <v>187</v>
      </c>
      <c r="H310" s="172">
        <v>178.66</v>
      </c>
      <c r="I310" s="236">
        <v>178.66</v>
      </c>
      <c r="J310" s="108" t="s">
        <v>208</v>
      </c>
      <c r="K310" s="261"/>
      <c r="L310" s="268"/>
    </row>
    <row r="311" spans="1:12" ht="20.25" x14ac:dyDescent="0.3">
      <c r="A311" s="90">
        <v>9</v>
      </c>
      <c r="B311" s="298"/>
      <c r="C311" s="298" t="s">
        <v>483</v>
      </c>
      <c r="D311" s="106">
        <v>13140</v>
      </c>
      <c r="E311" s="142" t="s">
        <v>476</v>
      </c>
      <c r="F311" s="184" t="s">
        <v>477</v>
      </c>
      <c r="G311" s="235" t="s">
        <v>44</v>
      </c>
      <c r="H311" s="172">
        <v>342.28</v>
      </c>
      <c r="I311" s="236">
        <v>342.28</v>
      </c>
      <c r="J311" s="108" t="s">
        <v>208</v>
      </c>
      <c r="K311" s="261"/>
      <c r="L311" s="268"/>
    </row>
    <row r="312" spans="1:12" ht="20.25" x14ac:dyDescent="0.3">
      <c r="A312" s="90">
        <v>10</v>
      </c>
      <c r="B312" s="298"/>
      <c r="C312" s="298" t="s">
        <v>484</v>
      </c>
      <c r="D312" s="106">
        <v>14230</v>
      </c>
      <c r="E312" s="142" t="s">
        <v>478</v>
      </c>
      <c r="F312" s="184" t="s">
        <v>101</v>
      </c>
      <c r="G312" s="235" t="s">
        <v>479</v>
      </c>
      <c r="H312" s="172">
        <v>34.200000000000003</v>
      </c>
      <c r="I312" s="236">
        <v>34.200000000000003</v>
      </c>
      <c r="J312" s="108" t="s">
        <v>208</v>
      </c>
      <c r="K312" s="261"/>
      <c r="L312" s="268"/>
    </row>
    <row r="313" spans="1:12" ht="20.25" x14ac:dyDescent="0.3">
      <c r="A313" s="90">
        <v>11</v>
      </c>
      <c r="B313" s="298"/>
      <c r="C313" s="298"/>
      <c r="D313" s="106"/>
      <c r="E313" s="142"/>
      <c r="F313" s="184"/>
      <c r="G313" s="235"/>
      <c r="H313" s="172"/>
      <c r="I313" s="50"/>
      <c r="J313" s="108"/>
      <c r="K313" s="289"/>
      <c r="L313" s="240"/>
    </row>
    <row r="314" spans="1:12" ht="20.25" x14ac:dyDescent="0.3">
      <c r="A314" s="90">
        <v>12</v>
      </c>
      <c r="B314" s="288"/>
      <c r="C314" s="288"/>
      <c r="D314" s="106"/>
      <c r="E314" s="142"/>
      <c r="F314" s="184"/>
      <c r="G314" s="235"/>
      <c r="H314" s="172"/>
      <c r="I314" s="50"/>
      <c r="J314" s="108"/>
      <c r="K314" s="289"/>
      <c r="L314" s="240"/>
    </row>
    <row r="315" spans="1:12" ht="20.25" x14ac:dyDescent="0.3">
      <c r="A315" s="90">
        <v>13</v>
      </c>
      <c r="B315" s="288"/>
      <c r="C315" s="288"/>
      <c r="D315" s="106"/>
      <c r="E315" s="142"/>
      <c r="F315" s="184"/>
      <c r="G315" s="235"/>
      <c r="H315" s="172"/>
      <c r="I315" s="50"/>
      <c r="J315" s="108"/>
      <c r="K315" s="289"/>
      <c r="L315" s="240"/>
    </row>
    <row r="316" spans="1:12" ht="20.25" x14ac:dyDescent="0.3">
      <c r="A316" s="90">
        <v>14</v>
      </c>
      <c r="B316" s="288"/>
      <c r="C316" s="288"/>
      <c r="D316" s="106"/>
      <c r="E316" s="142"/>
      <c r="F316" s="184"/>
      <c r="G316" s="235"/>
      <c r="H316" s="172"/>
      <c r="I316" s="50"/>
      <c r="J316" s="108"/>
      <c r="K316" s="289"/>
      <c r="L316" s="240"/>
    </row>
    <row r="317" spans="1:12" ht="20.25" x14ac:dyDescent="0.3">
      <c r="A317" s="90">
        <v>15</v>
      </c>
      <c r="B317" s="288"/>
      <c r="C317" s="288"/>
      <c r="D317" s="106"/>
      <c r="E317" s="142"/>
      <c r="F317" s="184"/>
      <c r="G317" s="235"/>
      <c r="H317" s="172"/>
      <c r="I317" s="50"/>
      <c r="J317" s="108"/>
      <c r="K317" s="289"/>
      <c r="L317" s="240"/>
    </row>
    <row r="318" spans="1:12" ht="20.25" x14ac:dyDescent="0.3">
      <c r="A318" s="90">
        <v>16</v>
      </c>
      <c r="B318" s="301"/>
      <c r="C318" s="302"/>
      <c r="D318" s="54"/>
      <c r="E318" s="44"/>
      <c r="F318" s="12"/>
      <c r="G318" s="48"/>
      <c r="H318" s="49"/>
      <c r="I318" s="50"/>
      <c r="J318" s="113"/>
      <c r="K318" s="261"/>
      <c r="L318" s="268"/>
    </row>
    <row r="319" spans="1:12" ht="20.25" x14ac:dyDescent="0.3">
      <c r="A319" s="90">
        <v>17</v>
      </c>
      <c r="B319" s="301"/>
      <c r="C319" s="302"/>
      <c r="D319" s="54"/>
      <c r="E319" s="44"/>
      <c r="F319" s="12"/>
      <c r="G319" s="48"/>
      <c r="H319" s="49"/>
      <c r="I319" s="50"/>
      <c r="J319" s="113"/>
      <c r="K319" s="261"/>
      <c r="L319" s="268"/>
    </row>
    <row r="320" spans="1:12" ht="20.25" x14ac:dyDescent="0.3">
      <c r="A320" s="90">
        <v>18</v>
      </c>
      <c r="B320" s="301"/>
      <c r="C320" s="302"/>
      <c r="D320" s="54"/>
      <c r="E320" s="44"/>
      <c r="F320" s="12"/>
      <c r="G320" s="48"/>
      <c r="H320" s="49"/>
      <c r="I320" s="283"/>
      <c r="J320" s="113"/>
      <c r="K320" s="261"/>
      <c r="L320" s="268"/>
    </row>
    <row r="321" spans="1:12" ht="20.25" x14ac:dyDescent="0.3">
      <c r="A321" s="90">
        <v>19</v>
      </c>
      <c r="B321" s="301"/>
      <c r="C321" s="302"/>
      <c r="D321" s="54"/>
      <c r="E321" s="44"/>
      <c r="F321" s="12"/>
      <c r="G321" s="48"/>
      <c r="H321" s="49"/>
      <c r="I321" s="283"/>
      <c r="J321" s="113"/>
      <c r="K321" s="261"/>
      <c r="L321" s="268"/>
    </row>
    <row r="322" spans="1:12" ht="19.5" customHeight="1" x14ac:dyDescent="0.3">
      <c r="A322" s="7"/>
      <c r="B322" s="7"/>
      <c r="C322" s="8"/>
      <c r="D322" s="41"/>
      <c r="E322" s="7"/>
      <c r="F322" s="7"/>
      <c r="G322" s="7"/>
      <c r="H322" s="89" t="s">
        <v>62</v>
      </c>
      <c r="I322" s="66">
        <f>SUM(I303:I321)</f>
        <v>1632.42</v>
      </c>
      <c r="J322" s="37"/>
      <c r="K322" s="37"/>
      <c r="L322" s="243"/>
    </row>
    <row r="323" spans="1:12" ht="19.5" customHeight="1" x14ac:dyDescent="0.25">
      <c r="A323" s="7"/>
      <c r="B323" s="7"/>
      <c r="C323" s="8"/>
      <c r="D323" s="41"/>
      <c r="E323" s="7"/>
      <c r="F323" s="7"/>
      <c r="G323" s="7"/>
      <c r="H323" s="42"/>
      <c r="I323" s="38"/>
      <c r="J323" s="37"/>
      <c r="K323" s="37"/>
      <c r="L323" s="243"/>
    </row>
    <row r="324" spans="1:12" ht="19.5" customHeight="1" x14ac:dyDescent="0.25">
      <c r="A324" s="7"/>
      <c r="B324" s="7"/>
      <c r="C324" s="8"/>
      <c r="D324" s="41"/>
      <c r="E324" s="7"/>
      <c r="F324" s="7"/>
      <c r="G324" s="7"/>
      <c r="H324" s="42"/>
      <c r="I324" s="38"/>
      <c r="J324" s="37"/>
      <c r="K324" s="37"/>
      <c r="L324" s="243"/>
    </row>
    <row r="325" spans="1:12" ht="19.5" customHeight="1" x14ac:dyDescent="0.25">
      <c r="A325" s="7"/>
      <c r="B325" s="7"/>
      <c r="C325" s="8"/>
      <c r="D325" s="41"/>
      <c r="E325" s="7"/>
      <c r="F325" s="7"/>
      <c r="G325" s="7"/>
      <c r="H325" s="42"/>
      <c r="I325" s="38"/>
      <c r="J325" s="37"/>
      <c r="K325" s="37"/>
      <c r="L325" s="243"/>
    </row>
    <row r="326" spans="1:12" ht="19.5" customHeight="1" thickBot="1" x14ac:dyDescent="0.35">
      <c r="A326" s="14"/>
      <c r="B326" s="14"/>
      <c r="C326" s="312" t="s">
        <v>63</v>
      </c>
      <c r="D326" s="312"/>
      <c r="E326" s="312"/>
      <c r="F326" s="312"/>
      <c r="G326" s="312"/>
      <c r="H326" s="312"/>
      <c r="I326" s="312"/>
      <c r="J326" s="312"/>
      <c r="K326" s="14"/>
      <c r="L326" s="238"/>
    </row>
    <row r="327" spans="1:12" ht="44.25" customHeight="1" x14ac:dyDescent="0.25">
      <c r="A327" s="17" t="s">
        <v>1</v>
      </c>
      <c r="B327" s="313" t="s">
        <v>7</v>
      </c>
      <c r="C327" s="314"/>
      <c r="D327" s="138" t="s">
        <v>8</v>
      </c>
      <c r="E327" s="137" t="s">
        <v>9</v>
      </c>
      <c r="F327" s="137" t="s">
        <v>14</v>
      </c>
      <c r="G327" s="138" t="s">
        <v>10</v>
      </c>
      <c r="H327" s="139" t="s">
        <v>11</v>
      </c>
      <c r="I327" s="140" t="s">
        <v>12</v>
      </c>
      <c r="J327" s="141" t="s">
        <v>13</v>
      </c>
      <c r="K327" s="247" t="s">
        <v>2</v>
      </c>
      <c r="L327" s="256" t="s">
        <v>90</v>
      </c>
    </row>
    <row r="328" spans="1:12" ht="19.5" customHeight="1" x14ac:dyDescent="0.3">
      <c r="A328" s="90">
        <v>1</v>
      </c>
      <c r="B328" s="311" t="s">
        <v>78</v>
      </c>
      <c r="C328" s="311"/>
      <c r="D328" s="54">
        <v>13320</v>
      </c>
      <c r="E328" s="44" t="s">
        <v>202</v>
      </c>
      <c r="F328" s="12" t="s">
        <v>203</v>
      </c>
      <c r="G328" s="48" t="s">
        <v>97</v>
      </c>
      <c r="H328" s="49">
        <v>240</v>
      </c>
      <c r="I328" s="50">
        <v>240</v>
      </c>
      <c r="J328" s="113" t="s">
        <v>102</v>
      </c>
      <c r="K328" s="145"/>
      <c r="L328" s="253" t="s">
        <v>204</v>
      </c>
    </row>
    <row r="329" spans="1:12" ht="19.5" customHeight="1" x14ac:dyDescent="0.3">
      <c r="A329" s="90">
        <v>2</v>
      </c>
      <c r="B329" s="301" t="s">
        <v>137</v>
      </c>
      <c r="C329" s="302"/>
      <c r="D329" s="54">
        <v>13780</v>
      </c>
      <c r="E329" s="44" t="s">
        <v>365</v>
      </c>
      <c r="F329" s="12" t="s">
        <v>110</v>
      </c>
      <c r="G329" s="48" t="s">
        <v>302</v>
      </c>
      <c r="H329" s="49">
        <v>107.02</v>
      </c>
      <c r="I329" s="50">
        <v>107.02</v>
      </c>
      <c r="J329" s="113" t="s">
        <v>302</v>
      </c>
      <c r="K329" s="261"/>
      <c r="L329" s="253" t="s">
        <v>366</v>
      </c>
    </row>
    <row r="330" spans="1:12" ht="19.5" customHeight="1" x14ac:dyDescent="0.3">
      <c r="A330" s="90">
        <v>3</v>
      </c>
      <c r="B330" s="301"/>
      <c r="C330" s="302"/>
      <c r="D330" s="54"/>
      <c r="E330" s="44"/>
      <c r="F330" s="12"/>
      <c r="G330" s="48"/>
      <c r="H330" s="49"/>
      <c r="I330" s="50"/>
      <c r="J330" s="113"/>
      <c r="K330" s="261"/>
      <c r="L330" s="250"/>
    </row>
    <row r="331" spans="1:12" ht="19.5" customHeight="1" x14ac:dyDescent="0.3">
      <c r="A331" s="90">
        <v>4</v>
      </c>
      <c r="B331" s="301"/>
      <c r="C331" s="302"/>
      <c r="D331" s="54"/>
      <c r="E331" s="44"/>
      <c r="F331" s="12"/>
      <c r="G331" s="48"/>
      <c r="H331" s="49"/>
      <c r="I331" s="283"/>
      <c r="J331" s="113"/>
      <c r="K331" s="261"/>
      <c r="L331" s="250"/>
    </row>
    <row r="332" spans="1:12" ht="19.5" customHeight="1" x14ac:dyDescent="0.3">
      <c r="A332" s="90">
        <v>5</v>
      </c>
      <c r="B332" s="301"/>
      <c r="C332" s="302"/>
      <c r="D332" s="54"/>
      <c r="E332" s="44"/>
      <c r="F332" s="12"/>
      <c r="G332" s="48"/>
      <c r="H332" s="49"/>
      <c r="I332" s="283"/>
      <c r="J332" s="113"/>
      <c r="K332" s="261"/>
      <c r="L332" s="268"/>
    </row>
    <row r="333" spans="1:12" ht="19.5" customHeight="1" x14ac:dyDescent="0.3">
      <c r="A333" s="7"/>
      <c r="B333" s="7"/>
      <c r="C333" s="8"/>
      <c r="D333" s="41"/>
      <c r="E333" s="7"/>
      <c r="F333" s="7"/>
      <c r="G333" s="7"/>
      <c r="H333" s="89" t="s">
        <v>27</v>
      </c>
      <c r="I333" s="66">
        <f>I328+I329+I330+I331+I332</f>
        <v>347.02</v>
      </c>
      <c r="J333" s="37"/>
      <c r="K333" s="37"/>
      <c r="L333" s="243"/>
    </row>
    <row r="334" spans="1:12" ht="19.5" customHeight="1" x14ac:dyDescent="0.25">
      <c r="A334" s="7"/>
      <c r="B334" s="7"/>
      <c r="C334" s="8"/>
      <c r="D334" s="41"/>
      <c r="E334" s="7"/>
      <c r="F334" s="7"/>
      <c r="G334" s="7"/>
      <c r="H334" s="42"/>
      <c r="I334" s="38"/>
      <c r="J334" s="37"/>
      <c r="K334" s="37"/>
      <c r="L334" s="243"/>
    </row>
    <row r="335" spans="1:12" ht="19.5" customHeight="1" x14ac:dyDescent="0.25">
      <c r="A335" s="7"/>
      <c r="B335" s="7"/>
      <c r="C335" s="8"/>
      <c r="D335" s="41"/>
      <c r="E335" s="7"/>
      <c r="F335" s="7"/>
      <c r="G335" s="7"/>
      <c r="H335" s="42"/>
      <c r="I335" s="38"/>
      <c r="J335" s="37"/>
      <c r="K335" s="37"/>
      <c r="L335" s="243"/>
    </row>
    <row r="336" spans="1:12" ht="19.5" customHeight="1" x14ac:dyDescent="0.25">
      <c r="A336" s="7"/>
      <c r="B336" s="7"/>
      <c r="C336" s="8"/>
      <c r="D336" s="41"/>
      <c r="E336" s="7"/>
      <c r="F336" s="7"/>
      <c r="G336" s="7"/>
      <c r="H336" s="42"/>
      <c r="I336" s="38"/>
      <c r="J336" s="37"/>
      <c r="K336" s="37"/>
      <c r="L336" s="243"/>
    </row>
    <row r="337" spans="1:12" ht="19.5" customHeight="1" thickBot="1" x14ac:dyDescent="0.3">
      <c r="A337" s="7"/>
      <c r="B337" s="7"/>
      <c r="C337" s="8"/>
      <c r="D337" s="41"/>
      <c r="E337" s="7"/>
      <c r="F337" s="7"/>
      <c r="G337" s="7"/>
      <c r="H337" s="42"/>
      <c r="I337" s="38"/>
      <c r="J337" s="37"/>
      <c r="K337" s="37"/>
      <c r="L337" s="243"/>
    </row>
    <row r="338" spans="1:12" ht="19.5" customHeight="1" thickBot="1" x14ac:dyDescent="0.35">
      <c r="A338" s="14"/>
      <c r="B338" s="14"/>
      <c r="C338" s="319" t="s">
        <v>65</v>
      </c>
      <c r="D338" s="320"/>
      <c r="E338" s="320"/>
      <c r="F338" s="320"/>
      <c r="G338" s="320"/>
      <c r="H338" s="320"/>
      <c r="I338" s="320"/>
      <c r="J338" s="320"/>
      <c r="K338" s="14"/>
      <c r="L338" s="238"/>
    </row>
    <row r="339" spans="1:12" ht="19.5" customHeight="1" x14ac:dyDescent="0.25">
      <c r="A339" s="17" t="s">
        <v>1</v>
      </c>
      <c r="B339" s="313" t="s">
        <v>7</v>
      </c>
      <c r="C339" s="313"/>
      <c r="D339" s="18" t="s">
        <v>8</v>
      </c>
      <c r="E339" s="11" t="s">
        <v>9</v>
      </c>
      <c r="F339" s="11" t="s">
        <v>14</v>
      </c>
      <c r="G339" s="18" t="s">
        <v>10</v>
      </c>
      <c r="H339" s="19" t="s">
        <v>11</v>
      </c>
      <c r="I339" s="20" t="s">
        <v>12</v>
      </c>
      <c r="J339" s="21" t="s">
        <v>13</v>
      </c>
      <c r="K339" s="309" t="s">
        <v>2</v>
      </c>
      <c r="L339" s="310"/>
    </row>
    <row r="340" spans="1:12" ht="19.5" customHeight="1" x14ac:dyDescent="0.3">
      <c r="A340" s="90">
        <v>1</v>
      </c>
      <c r="B340" s="311"/>
      <c r="C340" s="311"/>
      <c r="D340" s="54"/>
      <c r="E340" s="44"/>
      <c r="F340" s="12"/>
      <c r="G340" s="48"/>
      <c r="H340" s="49"/>
      <c r="I340" s="50"/>
      <c r="J340" s="113"/>
      <c r="K340" s="306"/>
      <c r="L340" s="306"/>
    </row>
    <row r="341" spans="1:12" ht="19.5" customHeight="1" x14ac:dyDescent="0.3">
      <c r="A341" s="90">
        <v>2</v>
      </c>
      <c r="B341" s="301"/>
      <c r="C341" s="302"/>
      <c r="D341" s="54"/>
      <c r="E341" s="44"/>
      <c r="F341" s="12"/>
      <c r="G341" s="48"/>
      <c r="H341" s="49"/>
      <c r="I341" s="50"/>
      <c r="J341" s="113"/>
      <c r="K341" s="306"/>
      <c r="L341" s="306"/>
    </row>
    <row r="342" spans="1:12" ht="19.5" customHeight="1" x14ac:dyDescent="0.3">
      <c r="A342" s="90">
        <v>3</v>
      </c>
      <c r="B342" s="301"/>
      <c r="C342" s="302"/>
      <c r="D342" s="54"/>
      <c r="E342" s="44"/>
      <c r="F342" s="12"/>
      <c r="G342" s="48"/>
      <c r="H342" s="49"/>
      <c r="I342" s="50"/>
      <c r="J342" s="113"/>
      <c r="K342" s="306"/>
      <c r="L342" s="306"/>
    </row>
    <row r="343" spans="1:12" ht="19.5" customHeight="1" x14ac:dyDescent="0.3">
      <c r="A343" s="90">
        <v>4</v>
      </c>
      <c r="B343" s="301"/>
      <c r="C343" s="302"/>
      <c r="D343" s="54"/>
      <c r="E343" s="44"/>
      <c r="F343" s="12"/>
      <c r="G343" s="48"/>
      <c r="H343" s="49"/>
      <c r="I343" s="283"/>
      <c r="J343" s="113"/>
      <c r="K343" s="307"/>
      <c r="L343" s="308"/>
    </row>
    <row r="344" spans="1:12" ht="19.5" customHeight="1" x14ac:dyDescent="0.3">
      <c r="A344" s="90">
        <v>5</v>
      </c>
      <c r="B344" s="301"/>
      <c r="C344" s="302"/>
      <c r="D344" s="54"/>
      <c r="E344" s="44"/>
      <c r="F344" s="12"/>
      <c r="G344" s="48"/>
      <c r="H344" s="49"/>
      <c r="I344" s="283"/>
      <c r="J344" s="113"/>
      <c r="K344" s="307"/>
      <c r="L344" s="308"/>
    </row>
    <row r="345" spans="1:12" ht="19.5" customHeight="1" x14ac:dyDescent="0.3">
      <c r="A345" s="7"/>
      <c r="B345" s="7"/>
      <c r="C345" s="8"/>
      <c r="D345" s="41"/>
      <c r="E345" s="7"/>
      <c r="F345" s="7"/>
      <c r="G345" s="7"/>
      <c r="H345" s="89" t="s">
        <v>66</v>
      </c>
      <c r="I345" s="66"/>
      <c r="J345" s="37"/>
      <c r="K345" s="37"/>
      <c r="L345" s="243"/>
    </row>
    <row r="346" spans="1:12" ht="19.5" customHeight="1" x14ac:dyDescent="0.25">
      <c r="A346" s="7"/>
      <c r="B346" s="7"/>
      <c r="C346" s="8"/>
      <c r="D346" s="41"/>
      <c r="E346" s="7"/>
      <c r="F346" s="7"/>
      <c r="G346" s="7"/>
      <c r="H346" s="42"/>
      <c r="I346" s="38"/>
      <c r="J346" s="37"/>
      <c r="K346" s="37"/>
      <c r="L346" s="243"/>
    </row>
    <row r="347" spans="1:12" x14ac:dyDescent="0.25">
      <c r="A347" s="7"/>
      <c r="B347" s="7"/>
      <c r="C347" s="8"/>
      <c r="D347" s="41"/>
      <c r="E347" s="7"/>
      <c r="F347" s="7"/>
      <c r="G347" s="7"/>
      <c r="H347" s="42"/>
      <c r="I347" s="38"/>
      <c r="J347" s="37"/>
      <c r="K347" s="37"/>
      <c r="L347" s="243"/>
    </row>
    <row r="348" spans="1:12" x14ac:dyDescent="0.25">
      <c r="A348" s="7"/>
      <c r="B348" s="7"/>
      <c r="C348" s="8"/>
      <c r="D348" s="41"/>
      <c r="E348" s="7"/>
      <c r="F348" s="7"/>
      <c r="G348" s="7"/>
      <c r="H348" s="42"/>
      <c r="I348" s="38"/>
      <c r="J348" s="37"/>
      <c r="K348" s="37"/>
      <c r="L348" s="243"/>
    </row>
    <row r="349" spans="1:12" x14ac:dyDescent="0.25">
      <c r="A349" s="7"/>
      <c r="B349" s="7"/>
      <c r="C349" s="8"/>
      <c r="D349" s="41"/>
      <c r="E349" s="7"/>
      <c r="F349" s="7"/>
      <c r="G349" s="7"/>
      <c r="H349" s="42"/>
      <c r="I349" s="38"/>
      <c r="J349" s="37"/>
      <c r="K349" s="37"/>
      <c r="L349" s="243"/>
    </row>
    <row r="350" spans="1:12" x14ac:dyDescent="0.25">
      <c r="A350" s="7"/>
      <c r="B350" s="7"/>
      <c r="C350" s="8"/>
      <c r="D350" s="41"/>
      <c r="E350" s="7"/>
      <c r="F350" s="7"/>
      <c r="G350" s="7"/>
      <c r="H350" s="42"/>
      <c r="I350" s="38"/>
      <c r="J350" s="37"/>
      <c r="K350" s="37"/>
      <c r="L350" s="243"/>
    </row>
    <row r="351" spans="1:12" x14ac:dyDescent="0.25">
      <c r="A351" s="7"/>
      <c r="B351" s="7"/>
      <c r="C351" s="8"/>
      <c r="D351" s="41"/>
      <c r="E351" s="7"/>
      <c r="F351" s="7"/>
      <c r="G351" s="7"/>
      <c r="H351" s="42"/>
      <c r="I351" s="38"/>
      <c r="J351" s="37"/>
      <c r="K351" s="37"/>
      <c r="L351" s="243"/>
    </row>
    <row r="352" spans="1:12" x14ac:dyDescent="0.25">
      <c r="A352" s="7"/>
      <c r="B352" s="7"/>
      <c r="C352" s="8"/>
      <c r="D352" s="41"/>
      <c r="E352" s="7"/>
      <c r="F352" s="7"/>
      <c r="G352" s="7"/>
      <c r="H352" s="42"/>
      <c r="I352" s="38"/>
      <c r="J352" s="37"/>
      <c r="K352" s="37"/>
      <c r="L352" s="243"/>
    </row>
    <row r="353" spans="1:12" x14ac:dyDescent="0.25">
      <c r="A353" s="7"/>
      <c r="B353" s="7"/>
      <c r="C353" s="8"/>
      <c r="D353" s="41"/>
      <c r="E353" s="7"/>
      <c r="F353" s="7"/>
      <c r="G353" s="7"/>
      <c r="H353" s="42"/>
      <c r="I353" s="38"/>
      <c r="J353" s="37"/>
      <c r="K353" s="37"/>
      <c r="L353" s="243"/>
    </row>
    <row r="354" spans="1:12" x14ac:dyDescent="0.25">
      <c r="A354" s="7"/>
      <c r="B354" s="7"/>
      <c r="C354" s="7"/>
      <c r="D354" s="7"/>
      <c r="E354" s="40"/>
      <c r="F354" s="40"/>
      <c r="G354" s="40"/>
      <c r="H354" s="40"/>
      <c r="I354" s="40"/>
      <c r="J354" s="40"/>
      <c r="K354" s="40"/>
      <c r="L354" s="40"/>
    </row>
    <row r="355" spans="1:12" x14ac:dyDescent="0.25">
      <c r="A355" s="7"/>
      <c r="B355" s="7"/>
      <c r="C355" s="7" t="s">
        <v>98</v>
      </c>
      <c r="D355" s="7" t="s">
        <v>6</v>
      </c>
      <c r="E355" s="40" t="s">
        <v>91</v>
      </c>
      <c r="F355" s="40"/>
      <c r="G355" s="40"/>
      <c r="H355" s="40"/>
      <c r="I355" s="40"/>
      <c r="J355" s="40"/>
      <c r="K355" s="40"/>
      <c r="L355" s="40"/>
    </row>
    <row r="356" spans="1:12" x14ac:dyDescent="0.25">
      <c r="A356" s="7"/>
      <c r="B356" s="7"/>
      <c r="C356" s="7" t="s">
        <v>5</v>
      </c>
      <c r="D356" s="7"/>
      <c r="E356" s="40" t="s">
        <v>92</v>
      </c>
      <c r="F356" s="40"/>
      <c r="G356" s="40"/>
      <c r="H356" s="40"/>
      <c r="I356" s="40"/>
      <c r="J356" s="40"/>
      <c r="K356" s="40"/>
      <c r="L356" s="40"/>
    </row>
    <row r="357" spans="1:12" x14ac:dyDescent="0.25">
      <c r="A357" s="7"/>
      <c r="B357" s="7"/>
      <c r="C357" s="7"/>
      <c r="D357" s="7"/>
      <c r="E357" s="287" t="s">
        <v>93</v>
      </c>
      <c r="F357" s="287"/>
      <c r="G357" s="284"/>
      <c r="H357" s="284"/>
      <c r="I357" s="284"/>
      <c r="J357" s="284"/>
      <c r="K357" s="284"/>
      <c r="L357" s="284"/>
    </row>
    <row r="358" spans="1:12" x14ac:dyDescent="0.25">
      <c r="A358" s="7"/>
      <c r="B358" s="7"/>
      <c r="C358" s="7"/>
      <c r="D358" s="7"/>
      <c r="E358" s="284"/>
      <c r="F358" s="287"/>
      <c r="G358" s="284"/>
      <c r="H358" s="284"/>
      <c r="I358" s="284"/>
      <c r="J358" s="284"/>
      <c r="K358" s="284"/>
      <c r="L358" s="284"/>
    </row>
    <row r="359" spans="1:12" ht="18.75" customHeight="1" x14ac:dyDescent="0.25">
      <c r="A359" s="7"/>
      <c r="B359" s="7"/>
      <c r="C359" s="7"/>
      <c r="D359" s="7"/>
      <c r="E359" s="284"/>
      <c r="F359" s="287"/>
      <c r="G359" s="284"/>
      <c r="H359" s="284"/>
      <c r="I359" s="284"/>
      <c r="J359" s="284"/>
      <c r="K359" s="284"/>
      <c r="L359" s="284"/>
    </row>
    <row r="360" spans="1:12" ht="18.75" customHeight="1" x14ac:dyDescent="0.25">
      <c r="A360" s="7"/>
      <c r="B360" s="7"/>
      <c r="C360" s="7"/>
      <c r="D360" s="7"/>
      <c r="E360" s="40"/>
      <c r="F360" s="40"/>
      <c r="G360" s="40"/>
      <c r="H360" s="40"/>
      <c r="I360" s="40"/>
      <c r="J360" s="40"/>
      <c r="K360" s="40"/>
      <c r="L360" s="40"/>
    </row>
    <row r="361" spans="1:12" ht="18.75" customHeight="1" x14ac:dyDescent="0.25">
      <c r="E361" s="285"/>
      <c r="F361" s="285"/>
      <c r="G361" s="285"/>
      <c r="H361" s="285"/>
      <c r="I361" s="285"/>
      <c r="J361" s="285"/>
      <c r="K361" s="285"/>
      <c r="L361" s="285"/>
    </row>
    <row r="362" spans="1:12" x14ac:dyDescent="0.25">
      <c r="E362" s="285"/>
      <c r="F362" s="285"/>
      <c r="G362" s="285"/>
      <c r="H362" s="285"/>
      <c r="I362" s="285"/>
      <c r="J362" s="285"/>
      <c r="K362" s="285"/>
      <c r="L362" s="285"/>
    </row>
    <row r="363" spans="1:12" x14ac:dyDescent="0.25">
      <c r="E363" s="286"/>
      <c r="F363" s="286"/>
      <c r="G363" s="286"/>
      <c r="H363" s="286"/>
      <c r="I363" s="286"/>
      <c r="J363" s="286"/>
      <c r="K363" s="286"/>
      <c r="L363" s="286"/>
    </row>
    <row r="364" spans="1:12" x14ac:dyDescent="0.25">
      <c r="E364" s="6"/>
      <c r="F364" s="6"/>
      <c r="G364" s="6"/>
      <c r="H364" s="6"/>
      <c r="I364" s="6"/>
      <c r="J364" s="6"/>
      <c r="K364" s="6"/>
      <c r="L364" s="244"/>
    </row>
    <row r="365" spans="1:12" x14ac:dyDescent="0.25">
      <c r="B365" s="338"/>
      <c r="C365" s="338"/>
      <c r="D365" s="9"/>
      <c r="H365" s="338"/>
      <c r="I365" s="338"/>
      <c r="J365" s="338"/>
    </row>
    <row r="366" spans="1:12" x14ac:dyDescent="0.25">
      <c r="B366" s="338"/>
      <c r="C366" s="338"/>
      <c r="D366" s="9"/>
      <c r="I366" s="7"/>
    </row>
    <row r="367" spans="1:12" x14ac:dyDescent="0.25">
      <c r="L367" s="245"/>
    </row>
    <row r="369" spans="10:11" ht="18" customHeight="1" x14ac:dyDescent="0.25">
      <c r="J369" s="2"/>
    </row>
    <row r="370" spans="10:11" ht="18" customHeight="1" x14ac:dyDescent="0.25">
      <c r="K370" s="2"/>
    </row>
  </sheetData>
  <mergeCells count="163">
    <mergeCell ref="B91:C91"/>
    <mergeCell ref="B100:C100"/>
    <mergeCell ref="B103:C103"/>
    <mergeCell ref="B104:C104"/>
    <mergeCell ref="B305:C305"/>
    <mergeCell ref="B306:C306"/>
    <mergeCell ref="B307:C307"/>
    <mergeCell ref="B102:C102"/>
    <mergeCell ref="C162:J162"/>
    <mergeCell ref="B164:C164"/>
    <mergeCell ref="B177:C177"/>
    <mergeCell ref="B212:C212"/>
    <mergeCell ref="B213:C213"/>
    <mergeCell ref="B214:C214"/>
    <mergeCell ref="B264:C264"/>
    <mergeCell ref="C172:J172"/>
    <mergeCell ref="B222:C222"/>
    <mergeCell ref="B211:C211"/>
    <mergeCell ref="C221:J221"/>
    <mergeCell ref="B199:C199"/>
    <mergeCell ref="B168:C168"/>
    <mergeCell ref="B173:C173"/>
    <mergeCell ref="B163:C163"/>
    <mergeCell ref="B89:C89"/>
    <mergeCell ref="B78:C78"/>
    <mergeCell ref="B77:C77"/>
    <mergeCell ref="B110:C110"/>
    <mergeCell ref="C114:J114"/>
    <mergeCell ref="B138:C138"/>
    <mergeCell ref="B38:C38"/>
    <mergeCell ref="B44:C44"/>
    <mergeCell ref="B39:C39"/>
    <mergeCell ref="B40:C40"/>
    <mergeCell ref="B50:C50"/>
    <mergeCell ref="B52:C52"/>
    <mergeCell ref="C82:J82"/>
    <mergeCell ref="B75:C75"/>
    <mergeCell ref="B105:C105"/>
    <mergeCell ref="B101:C101"/>
    <mergeCell ref="C97:J97"/>
    <mergeCell ref="B83:C83"/>
    <mergeCell ref="B92:C92"/>
    <mergeCell ref="B93:C93"/>
    <mergeCell ref="B90:C90"/>
    <mergeCell ref="B86:C86"/>
    <mergeCell ref="B135:C135"/>
    <mergeCell ref="B87:C87"/>
    <mergeCell ref="B366:C366"/>
    <mergeCell ref="B365:C365"/>
    <mergeCell ref="H365:J365"/>
    <mergeCell ref="B271:C271"/>
    <mergeCell ref="C274:J274"/>
    <mergeCell ref="B275:C275"/>
    <mergeCell ref="B320:C320"/>
    <mergeCell ref="B321:C321"/>
    <mergeCell ref="B270:C270"/>
    <mergeCell ref="C301:J301"/>
    <mergeCell ref="B302:C302"/>
    <mergeCell ref="B318:C318"/>
    <mergeCell ref="B319:C319"/>
    <mergeCell ref="B339:C339"/>
    <mergeCell ref="B342:C342"/>
    <mergeCell ref="B308:C308"/>
    <mergeCell ref="B303:C303"/>
    <mergeCell ref="A2:E2"/>
    <mergeCell ref="A3:E3"/>
    <mergeCell ref="A5:E5"/>
    <mergeCell ref="A4:H4"/>
    <mergeCell ref="A6:C6"/>
    <mergeCell ref="B48:C48"/>
    <mergeCell ref="A7:C7"/>
    <mergeCell ref="B30:C30"/>
    <mergeCell ref="B31:C31"/>
    <mergeCell ref="B32:C32"/>
    <mergeCell ref="B33:C33"/>
    <mergeCell ref="B34:C34"/>
    <mergeCell ref="B35:C35"/>
    <mergeCell ref="B36:C36"/>
    <mergeCell ref="B37:C37"/>
    <mergeCell ref="B41:C41"/>
    <mergeCell ref="B45:C45"/>
    <mergeCell ref="B8:L8"/>
    <mergeCell ref="B9:J9"/>
    <mergeCell ref="B12:C12"/>
    <mergeCell ref="B47:C47"/>
    <mergeCell ref="B46:C46"/>
    <mergeCell ref="B143:C143"/>
    <mergeCell ref="C142:J142"/>
    <mergeCell ref="C131:J131"/>
    <mergeCell ref="B51:C51"/>
    <mergeCell ref="B42:C42"/>
    <mergeCell ref="B43:C43"/>
    <mergeCell ref="B49:C49"/>
    <mergeCell ref="B59:C59"/>
    <mergeCell ref="B74:C74"/>
    <mergeCell ref="B53:C53"/>
    <mergeCell ref="B54:C54"/>
    <mergeCell ref="C57:J57"/>
    <mergeCell ref="B58:C58"/>
    <mergeCell ref="B60:C60"/>
    <mergeCell ref="B81:C81"/>
    <mergeCell ref="B76:C76"/>
    <mergeCell ref="B88:C88"/>
    <mergeCell ref="B107:C107"/>
    <mergeCell ref="B98:C98"/>
    <mergeCell ref="B106:C106"/>
    <mergeCell ref="B85:C85"/>
    <mergeCell ref="B99:C99"/>
    <mergeCell ref="B115:C115"/>
    <mergeCell ref="B84:C84"/>
    <mergeCell ref="B116:C116"/>
    <mergeCell ref="B117:C117"/>
    <mergeCell ref="B133:C133"/>
    <mergeCell ref="B132:C132"/>
    <mergeCell ref="B124:C124"/>
    <mergeCell ref="B331:C331"/>
    <mergeCell ref="B332:C332"/>
    <mergeCell ref="C338:J338"/>
    <mergeCell ref="B269:C269"/>
    <mergeCell ref="B174:C174"/>
    <mergeCell ref="B217:C217"/>
    <mergeCell ref="B175:C175"/>
    <mergeCell ref="B268:C268"/>
    <mergeCell ref="B215:C215"/>
    <mergeCell ref="B218:C218"/>
    <mergeCell ref="B216:C216"/>
    <mergeCell ref="B176:C176"/>
    <mergeCell ref="B120:C120"/>
    <mergeCell ref="B123:C123"/>
    <mergeCell ref="B134:C134"/>
    <mergeCell ref="B118:C118"/>
    <mergeCell ref="B119:C119"/>
    <mergeCell ref="B136:C136"/>
    <mergeCell ref="B137:C137"/>
    <mergeCell ref="B259:C259"/>
    <mergeCell ref="B260:C260"/>
    <mergeCell ref="B261:C261"/>
    <mergeCell ref="I201:I203"/>
    <mergeCell ref="K342:L342"/>
    <mergeCell ref="B343:C343"/>
    <mergeCell ref="K343:L343"/>
    <mergeCell ref="B344:C344"/>
    <mergeCell ref="K344:L344"/>
    <mergeCell ref="K339:L339"/>
    <mergeCell ref="B340:C340"/>
    <mergeCell ref="K340:L340"/>
    <mergeCell ref="C326:J326"/>
    <mergeCell ref="B327:C327"/>
    <mergeCell ref="B328:C328"/>
    <mergeCell ref="B329:C329"/>
    <mergeCell ref="B330:C330"/>
    <mergeCell ref="B341:C341"/>
    <mergeCell ref="K341:L341"/>
    <mergeCell ref="B304:C304"/>
    <mergeCell ref="B250:C250"/>
    <mergeCell ref="B251:C251"/>
    <mergeCell ref="B252:C252"/>
    <mergeCell ref="B253:C253"/>
    <mergeCell ref="B254:C254"/>
    <mergeCell ref="B255:C255"/>
    <mergeCell ref="B256:C256"/>
    <mergeCell ref="B257:C257"/>
    <mergeCell ref="B258:C258"/>
  </mergeCells>
  <phoneticPr fontId="1" type="noConversion"/>
  <pageMargins left="0" right="0" top="0" bottom="0" header="0" footer="0"/>
  <pageSetup scale="20" orientation="landscape" r:id="rId1"/>
  <rowBreaks count="3" manualBreakCount="3">
    <brk id="127" max="11" man="1"/>
    <brk id="159" max="11" man="1"/>
    <brk id="368" max="14" man="1"/>
  </rowBreaks>
  <colBreaks count="1" manualBreakCount="1">
    <brk id="12"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14" t="s">
        <v>21</v>
      </c>
      <c r="C1" s="115"/>
      <c r="D1" s="120"/>
      <c r="E1" s="120"/>
    </row>
    <row r="2" spans="2:5" x14ac:dyDescent="0.25">
      <c r="B2" s="114" t="s">
        <v>22</v>
      </c>
      <c r="C2" s="115"/>
      <c r="D2" s="120"/>
      <c r="E2" s="120"/>
    </row>
    <row r="3" spans="2:5" x14ac:dyDescent="0.25">
      <c r="B3" s="116"/>
      <c r="C3" s="116"/>
      <c r="D3" s="121"/>
      <c r="E3" s="121"/>
    </row>
    <row r="4" spans="2:5" ht="45" x14ac:dyDescent="0.25">
      <c r="B4" s="117" t="s">
        <v>23</v>
      </c>
      <c r="C4" s="116"/>
      <c r="D4" s="121"/>
      <c r="E4" s="121"/>
    </row>
    <row r="5" spans="2:5" x14ac:dyDescent="0.25">
      <c r="B5" s="116"/>
      <c r="C5" s="116"/>
      <c r="D5" s="121"/>
      <c r="E5" s="121"/>
    </row>
    <row r="6" spans="2:5" x14ac:dyDescent="0.25">
      <c r="B6" s="114" t="s">
        <v>24</v>
      </c>
      <c r="C6" s="115"/>
      <c r="D6" s="120"/>
      <c r="E6" s="122" t="s">
        <v>25</v>
      </c>
    </row>
    <row r="7" spans="2:5" ht="15.75" thickBot="1" x14ac:dyDescent="0.3">
      <c r="B7" s="116"/>
      <c r="C7" s="116"/>
      <c r="D7" s="121"/>
      <c r="E7" s="121"/>
    </row>
    <row r="8" spans="2:5" ht="45.75" thickBot="1" x14ac:dyDescent="0.3">
      <c r="B8" s="118" t="s">
        <v>26</v>
      </c>
      <c r="C8" s="119"/>
      <c r="D8" s="123"/>
      <c r="E8" s="124">
        <v>1</v>
      </c>
    </row>
    <row r="9" spans="2:5" x14ac:dyDescent="0.25">
      <c r="B9" s="116"/>
      <c r="C9" s="116"/>
      <c r="D9" s="121"/>
      <c r="E9" s="121"/>
    </row>
    <row r="10" spans="2:5" x14ac:dyDescent="0.25">
      <c r="B10" s="116"/>
      <c r="C10" s="116"/>
      <c r="D10" s="121"/>
      <c r="E10" s="1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2011-03-17T09:57:30Z</cp:lastPrinted>
  <dcterms:created xsi:type="dcterms:W3CDTF">2007-10-17T12:23:19Z</dcterms:created>
  <dcterms:modified xsi:type="dcterms:W3CDTF">2015-02-13T12:41:10Z</dcterms:modified>
</cp:coreProperties>
</file>