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C:\Users\it\Desktop\"/>
    </mc:Choice>
  </mc:AlternateContent>
  <xr:revisionPtr revIDLastSave="0" documentId="13_ncr:1_{6C8041FF-1BA1-459A-8332-8CEB715FB5B3}" xr6:coauthVersionLast="36" xr6:coauthVersionMax="36" xr10:uidLastSave="{00000000-0000-0000-0000-000000000000}"/>
  <bookViews>
    <workbookView xWindow="0" yWindow="0" windowWidth="19200" windowHeight="6810" xr2:uid="{00000000-000D-0000-FFFF-FFFF00000000}"/>
  </bookViews>
  <sheets>
    <sheet name="Kapitulli 1.1" sheetId="1" r:id="rId1"/>
    <sheet name="Kapitulli 1.2" sheetId="2" r:id="rId2"/>
    <sheet name="Kapitulli 2.1" sheetId="3" r:id="rId3"/>
    <sheet name="Kapitulli 2.2" sheetId="4" r:id="rId4"/>
    <sheet name="Kapitulli 2.3" sheetId="5" r:id="rId5"/>
    <sheet name="Kapitulli 2.4" sheetId="6" r:id="rId6"/>
    <sheet name="Kapitulli 2.5" sheetId="7" r:id="rId7"/>
    <sheet name="Kapitulli 3.1" sheetId="8" r:id="rId8"/>
    <sheet name="Kapitulli 3.2" sheetId="9" r:id="rId9"/>
    <sheet name="Kapitulli 3.3" sheetId="10" r:id="rId10"/>
    <sheet name="Kapitulli 4.1" sheetId="13" r:id="rId11"/>
    <sheet name="Kapitulli 5.1" sheetId="20" r:id="rId12"/>
    <sheet name="Kapitulli 5.2" sheetId="21" r:id="rId13"/>
    <sheet name="Kapitulli 5.3" sheetId="22" r:id="rId14"/>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0" i="3" l="1"/>
  <c r="E10" i="3"/>
  <c r="D10" i="3"/>
  <c r="G9" i="3"/>
  <c r="E9" i="3"/>
  <c r="D9" i="3"/>
  <c r="G39" i="2" l="1"/>
  <c r="E39" i="2"/>
  <c r="G38" i="2"/>
  <c r="E38" i="2"/>
  <c r="D34" i="2"/>
  <c r="D33" i="2"/>
  <c r="D29" i="2"/>
  <c r="D28" i="2"/>
  <c r="G17" i="2"/>
  <c r="E17" i="2"/>
  <c r="D17" i="2"/>
  <c r="G42" i="1" l="1"/>
  <c r="E42" i="1"/>
  <c r="G41" i="1"/>
  <c r="E41" i="1"/>
  <c r="D13" i="2"/>
  <c r="D30" i="1"/>
  <c r="D35" i="1"/>
</calcChain>
</file>

<file path=xl/sharedStrings.xml><?xml version="1.0" encoding="utf-8"?>
<sst xmlns="http://schemas.openxmlformats.org/spreadsheetml/2006/main" count="1559" uniqueCount="931">
  <si>
    <t>Nr.</t>
  </si>
  <si>
    <t>Objektivat strategjike dhe specifike, treguesit dhe veprimet</t>
  </si>
  <si>
    <t>Vlera bazë 
(2019)</t>
  </si>
  <si>
    <t>Synimi i afatmesëm 
(2023)</t>
  </si>
  <si>
    <t xml:space="preserve">Synimi përfundimtar
 (2026) </t>
  </si>
  <si>
    <t>Veprimi</t>
  </si>
  <si>
    <t>Afati i fundit</t>
  </si>
  <si>
    <t>Buxheti</t>
  </si>
  <si>
    <t>Burimi i financimit</t>
  </si>
  <si>
    <t>Institucioni udhëheqës dhe mbështetës</t>
  </si>
  <si>
    <t>Produkti (Output)</t>
  </si>
  <si>
    <t>Referenca në dokumente</t>
  </si>
  <si>
    <t>Hartimi i Projektligjit për plotësimin dhe ndryshimin e Ligjit për KGJK-në në zbatim të Deklaratës së Përbashkët të Zotimit</t>
  </si>
  <si>
    <t>Hartimi i Projektligjit për plotësimin dhe ndryshimin e Ligjit për KPK-në në zbatim të Deklaratës së Përbashkët të Zotimit</t>
  </si>
  <si>
    <t>Hartimi i Projektligjit për plotësimin dhe ndryshimin e Ligjit për Përgjegjësinë Disiplinore të Gjyqtarëve dhe Prokurorëve në zbatim të Deklaratës së Përbashkët të Zotimit</t>
  </si>
  <si>
    <t>Miratimi i Projektligjit për plotësimin dhe ndryshimin e Ligjit për KGJK-në</t>
  </si>
  <si>
    <t>Miratimi i Projektligjit për plotësimin dhe ndryshimin e Ligjit për KPK-në</t>
  </si>
  <si>
    <t>Miratimi i Projektligjit për plotësimin dhe ndryshimin e Ligjit për Përgjegjësinë Disiplinore të Gjyqtarëve dhe Prokurorëve</t>
  </si>
  <si>
    <t>Hartimi i Projektligjit për plotësimin dhe ndryshimin e Ligjit për Akademinë e Drejtësisë në zbatim të Deklaratës së Përbashkët të Zotimit</t>
  </si>
  <si>
    <t>Miratimi i Projektligjit për plotësimin dhe ndryshimin e Ligjit për Akademinë e Drejtësisë</t>
  </si>
  <si>
    <t>Hartimi i Projektligjit për plotësimin dhe ndryshimin e Ligjit për KPK-në në mënyrë që numri i anëtarëve prokurorë në KPK të zvogëlohet</t>
  </si>
  <si>
    <t>Plotësimi i përbërjes së KGJK-së me të gjithë anëtarët jo-gjyqësorë</t>
  </si>
  <si>
    <t>Kuvendi</t>
  </si>
  <si>
    <t>MD</t>
  </si>
  <si>
    <t>KGJK</t>
  </si>
  <si>
    <t>2025-2026</t>
  </si>
  <si>
    <t>KPK ndërmerr fushatata të vazhdueshme mediale dhe informative për të rritur ndërgjegjësimin e publikut për sistemin e ri ligjor të përgjegjësisë disiplinore të prokurorëve</t>
  </si>
  <si>
    <t>2025- 2026</t>
  </si>
  <si>
    <t>KPK</t>
  </si>
  <si>
    <t>KGJK, KPK dhe MD bashkëpunojnë për të hulumtuar rregullisht zhvillimin e perceptimit të publikut mbi sistemin e drejtësisë, përmes realizimit të anketave me publikun, bizneset dhe profesionistët tjerë</t>
  </si>
  <si>
    <t>KGJK, KPK, MD</t>
  </si>
  <si>
    <t>KPK harton udhëzimet për prokuroritë dhe praninë individuale të prokurorëve në platformat e mediave sociale, për të udhëzuar se si prokuroritë mund të jenë të pranishme në platformat e mediave sociale (lloji i informatave që mund të ndahet publikisht) dhe sjellja e pranueshme publike në internet e prokurorëve</t>
  </si>
  <si>
    <t>Udhëzimet e miratuara</t>
  </si>
  <si>
    <t>Promovimi i përfundimit të rasteve të suksesshme dhe efikase gjyqësore në platformat e komunikimit me publikun</t>
  </si>
  <si>
    <t>Promovimi i përfundimit të rasteve të suksesshme dhe efikase prokuroriale në platformat e komunikimit me publikun</t>
  </si>
  <si>
    <t xml:space="preserve">Vendosja e standardeve për uniformimin e praktikës së Gjykatës së Apelit sipas departamenteve, veçanërisht për çështjet që kthehen në rigjykim dhe ofrimin e udhëzimeve të nevojshme për gjykatën e shkallës së parë </t>
  </si>
  <si>
    <t>ZKM KGJK</t>
  </si>
  <si>
    <t>KPK vazhdon përditësimin e faqes së internetit që përmban informata thelbësore për publikun, në të dy gjuhët zyrtare përfshirë këtu: vendimet e prokurorive publikohen menjeherë pas marrjes së tyre; qasje në raporte analitike dhe gjithëpërfshirëse me informata lidhur me proceset e emërimeve, promovimeve, vlerësimeve, procedurave disiplinore, informatave relevante në lidhje me punën dhe aktivitetet e KPK dhe planet e veprimit</t>
  </si>
  <si>
    <t>Komunikatat e publikuara në platformat e ndryshme</t>
  </si>
  <si>
    <t>KGJK MFPT</t>
  </si>
  <si>
    <t>Numri i ngritur i bashkëpunëtorëve profesionale në përputhje me detyrimin ligjor</t>
  </si>
  <si>
    <t>Mekanizmi i funksionalizuar në gjykata</t>
  </si>
  <si>
    <t>Krijimi i mekanizmit për identifikimin e lëndëve që mund të bashkohen në një procedure të vetme apo të zgjedhen sipas rasteve model</t>
  </si>
  <si>
    <t>Rritja e numrit të gjobave të shqiptuara dhe masave tjera për dështimin e seancave gjyqësore për shkak të mungesës së palëve</t>
  </si>
  <si>
    <t>Raportet e Kryetarëve të Gjykatave përfshijnë gjobat dhe masat e vendosura ndaj palëve për shkak të mungesës së palëve në seanca</t>
  </si>
  <si>
    <t>Ligji i ri për Ndihmë Juridike Falas i miratuar</t>
  </si>
  <si>
    <t>Miratimi i Udhëzuesit për uniformimin e praktikës së Gjykatës së Apelit</t>
  </si>
  <si>
    <t>Objektivi specifik 1: Efikasiteti, transparenca dhe disiplina në sistemin gjyqësor dhe prokurorial</t>
  </si>
  <si>
    <t>Objektivi strategjik 1: Gjyqësori dhe prokuroria efikase, profesionale dhe me integritet</t>
  </si>
  <si>
    <t>Hartimi i Projektligjit për Gjykatat bazuar në rezultatet e analizës për hartën gjyqësore</t>
  </si>
  <si>
    <t>Ofrimi i trajnimeve të specializuara për menaxhim dhe udhëheqje për kryetarët e gjykatave dhe gjyqtarët mbikëqyrës kandidatët në pozita drejtuese</t>
  </si>
  <si>
    <t>AD</t>
  </si>
  <si>
    <t>Ofrimi i trajnimeve të specializuara për menaxhim dhe udhëheqje për kryeprokurorët dhe për kandidatët në pozita drejtuese</t>
  </si>
  <si>
    <t>Përmirësimi i shablloneve të dokumenteve të planit vjetor të punës për të gjitha prokuroritë dhe sigurimi i transparencës</t>
  </si>
  <si>
    <t>Shabllonet e reja dhe koherente të planeve të punës të miratuara dhe publike</t>
  </si>
  <si>
    <t>KGjK</t>
  </si>
  <si>
    <t>Objektivi specifik 1: Funksionimi i Policisë së Kosovës</t>
  </si>
  <si>
    <t>Objektivi strategjik 2: Fuqizimi i sistemit të Drejtësisë Penale</t>
  </si>
  <si>
    <t>Objektivi strategjik 3: Fuqizimi i sistemit të Drejtësisë Civile dhe Administrative</t>
  </si>
  <si>
    <t>Objektivi strategjik 4: Digjitalizimi i drejtësisë</t>
  </si>
  <si>
    <t>Objektivi strategjik 5: Qasje në drejtësi</t>
  </si>
  <si>
    <t>Objektivi specifik 2: Funksionimi i prokurorisë dhe gjykatave në trajtimin e rasteve penale</t>
  </si>
  <si>
    <t>Objektivi specifik 3: Funksionimi i drejtësisë për të mitur</t>
  </si>
  <si>
    <t>Objektivi specifik 4: Ekzekutimi i sanksioneve penale</t>
  </si>
  <si>
    <t>Objektivi specifik 5: Sekuestrimi dhe konfiskimi</t>
  </si>
  <si>
    <t>Objektivi specifik 2: Funksionimi i drejtësisë komerciale</t>
  </si>
  <si>
    <t>Objektivi specifik 3: Funksionimi i drejtësisë administrative</t>
  </si>
  <si>
    <t>Hartimi i Koncept Dokumentit për Kodin Komercial të Kosovës</t>
  </si>
  <si>
    <t>MD MINT</t>
  </si>
  <si>
    <t>Rekrutimi i dy gjyqtarëve në Gjykatën Komerciale</t>
  </si>
  <si>
    <t>Rekrutimi i pozitave të mbetura të stafit mbështetës në Gjykatën Komerciale</t>
  </si>
  <si>
    <t>Hartimi i kurrikulës për trajnimin bazik për gjyqtarët e rinj të Gjykatës Komerciale</t>
  </si>
  <si>
    <t>Hartimi i kurrikulës për trajnimin bazik për bashkëpunëtorët profesional të Gjykatës Komerciale</t>
  </si>
  <si>
    <t>Organizimi i trajnimeve për stafin mbështetës të gjyqtarëve të Gjykatës Komerciale</t>
  </si>
  <si>
    <t>Organizimi i trajnimeve të specializuara për gjyqtarët e Gjykatës Komerciale</t>
  </si>
  <si>
    <t>Organizimi i trajnimeve të specializuara për bashkëpunëtorët profesional të Gjykatës Komerciale</t>
  </si>
  <si>
    <t>Përgatitja e përmbledhjes së praktikës gjyqësore të rasteve komerciale me qëllim unifikimin</t>
  </si>
  <si>
    <t>Përgatitja e formave standarde të vendimeve dhe dokumenteve tjera kryesore të procedurës gjyqësore komerciale</t>
  </si>
  <si>
    <t>Përgatitja e Manualit për menaxhimin e rasteve për stafin mbështetës të Gjykatës Komerciale, që përfshin procedurat, protokollet dhe praktikat më të mirat për menaxhimin e rasteve brenda administratës së Gjykatës</t>
  </si>
  <si>
    <t>Përgatitja e anketave të rregullta për përceptimin e bizneseve lidhur me funksionimin e Gjykatës komerciale</t>
  </si>
  <si>
    <t>Ndërmarrja e fushatës vetëdijësuese lidhur me arbitrazhin</t>
  </si>
  <si>
    <t xml:space="preserve">Organizimi i tryezës ndërinstitucionale për rëndësinë e arbitrazhit </t>
  </si>
  <si>
    <t>Organizimi i trajnimeve specifike për avokatët lidhur me procedurën e arbitrazhit</t>
  </si>
  <si>
    <t>Koncept Dokumenti i miratuar</t>
  </si>
  <si>
    <t>Dy gjyqtarë të rekrutuar</t>
  </si>
  <si>
    <t>Pozitat e stafit mbështetës të plotësuara</t>
  </si>
  <si>
    <t>Kurrikula e trajnimit bazik e miratuar</t>
  </si>
  <si>
    <t>Tre trajnime të mbajtura në vit për stafin mbështetës</t>
  </si>
  <si>
    <t>Dy trajnime të mbajtura në vit për gjyqtarët e rinj</t>
  </si>
  <si>
    <t xml:space="preserve">Tre trajnime të specializuara për gjyqtarët  </t>
  </si>
  <si>
    <t xml:space="preserve">Tre trajnime të specializuara për bashkëpunëtorët profesional </t>
  </si>
  <si>
    <t>Përmbledhja e praktikës gjyqësore e publikuar</t>
  </si>
  <si>
    <t>Manuali për menaxhimin e rasteve për stafin mbështetës të Gjykatës Komerciale i miratuar</t>
  </si>
  <si>
    <t>Format standarde të vendimeve dhe dokumenteve të përgatitura</t>
  </si>
  <si>
    <t>Një anketë e realizuar në vit</t>
  </si>
  <si>
    <t>Fushata vetëdijësuese e realizuar</t>
  </si>
  <si>
    <t>Një tryezë e mbajtur në vit</t>
  </si>
  <si>
    <t>Organizimi i trajnimit të vazhdueshëm për ndërmjetësuesit lidhur me ndërmjetësimin komercial</t>
  </si>
  <si>
    <t>OAK</t>
  </si>
  <si>
    <t>Së paku dy aktivitete trajnuese të mbajtura me ndërmjetësuesit në vit</t>
  </si>
  <si>
    <t xml:space="preserve">Së paku një trajnim i mbajtur në vit për avokatët </t>
  </si>
  <si>
    <t>MD MINT Oda Ekonomike</t>
  </si>
  <si>
    <t xml:space="preserve">Vlerësimet e realizuara. </t>
  </si>
  <si>
    <t xml:space="preserve">Ofrimi i trajnimeve të specializuara për gjyqtarë në fushat e identifikuara si mangësi gjatë vlerësimit të performancës. </t>
  </si>
  <si>
    <t xml:space="preserve">Gjyqtarët e trajnuar. </t>
  </si>
  <si>
    <t>Ndarja e buxhetit më të madh për AD me qëllim të rritjes të efikasitetit të trajnimit të gjyqtarëve dhe prokurorëve</t>
  </si>
  <si>
    <t>Qeveria,          Kuvendi</t>
  </si>
  <si>
    <t xml:space="preserve">Buxheti i AD-së i rritur. </t>
  </si>
  <si>
    <t>Realizimi i një analize mbi nevojën për specializim të gjyqtarëve dhe prokurorëve nga KGJK dhe KPK në bashkëpunim me AD-në</t>
  </si>
  <si>
    <t xml:space="preserve">     KGJK        KPK      AD        </t>
  </si>
  <si>
    <t xml:space="preserve">Analiza e realizuar. </t>
  </si>
  <si>
    <t xml:space="preserve">Përdorimi i pajisjeve moderne (paneleve inteligjente) gjatë dhe pas trajnimit për të vlerësuar njohuritë e të trajnuarve dhe aftësinë e tyre për të marrë pjesë (ose jo) në module më të përparuara. </t>
  </si>
  <si>
    <t xml:space="preserve">Procesi i trajnimit dhe vlerësimit të trajnimeve i modernizuar. </t>
  </si>
  <si>
    <t>Ligji për ndryshimin dhe plotësimin e Ligjit për Këshillin Prokurorial të Kosovës  i miratuar</t>
  </si>
  <si>
    <t>Ligji për ndryshimin dhe plotësimin e Ligjit për Këshillin Prokurorial të Kosovës i miratuar</t>
  </si>
  <si>
    <t xml:space="preserve">Ligji për ndryshimin dhe plotësimin e Ligjit për Këshillin Gjyqësor të Kosovës i miratuar </t>
  </si>
  <si>
    <t>Ndryshimi dhe plotësimi i Ligjit për Këshillin Prokurorial të Kosovës ashtu që vetëm kandidatët që nuk janë politikisht aktiv për tre vitet e fundit të mund të konsiderohen për anëtarësim në KPK</t>
  </si>
  <si>
    <t>Ndryshimi dhe plotësimi i Ligjit për Këshillin Gjyqësor të Kosovës ashtu që vetëm kandidatët që nuk janë politikisht aktiv për tre vitet e fundit të mund të konsiderohen për anëtarësim në KGJK</t>
  </si>
  <si>
    <t>Ndryshimi dhe plotësimi i Ligjit për Këshillin Prokurorial të Kosovës me qëllim të lehtësimit të kritereve për emërimin e anëtarëve jo-prokurorë në KPK</t>
  </si>
  <si>
    <t>Ofrimi i trajnimeve për të gjithë anëtarët e Komisionit të rekrutimit për gjyqtarë dhe prokurorë</t>
  </si>
  <si>
    <t>AD            KGJK</t>
  </si>
  <si>
    <t>MD, KGJK</t>
  </si>
  <si>
    <t xml:space="preserve">Ndryshimi dhe plotësimi i Ligjit për KPK ashtu që të parashihet mundësia për ankesë në Gjykatë Supreme, me procedurë të përshpejtuar, për kandidatët të pakënaqur me vendimin përfundimtar të emërimit nga KPK. </t>
  </si>
  <si>
    <t xml:space="preserve">Udhëzimet operacionale të miratuara. </t>
  </si>
  <si>
    <t>KGJK                 KPK</t>
  </si>
  <si>
    <t>KGJK                             ADK</t>
  </si>
  <si>
    <t xml:space="preserve">1 trajnim i realizuar gjatë vitit. </t>
  </si>
  <si>
    <t>KPK                   ADK</t>
  </si>
  <si>
    <t xml:space="preserve">1 trajnim i realizuara gjatë vitit. </t>
  </si>
  <si>
    <t>Rishikimi i programit të trajnimit fillestar për bashkëpunëtorët profesional dhe zyrtarët ligjor</t>
  </si>
  <si>
    <t>Programi i trajnimit fillestar i miratuar</t>
  </si>
  <si>
    <t>Ndryshimi i legjislacionit për konfiskimin e pasurisë përfituar jashtëligjjshëm në mënyrë që një përqindje e caktuar e të hyrave nga konfiskimi t'u ndahet agjencive të sektorit të drejtësisë</t>
  </si>
  <si>
    <t>Ligji i ndryshuar dhe miratuar; fondi i themeluar</t>
  </si>
  <si>
    <t>Hartimi i Udhëzuesit nga KPK për trajtimin e rasteve me kryerësit e panjohur</t>
  </si>
  <si>
    <t>Hartimi i Rregullores për Krijimin e Ekipeve Përbashkëta Hetimore që rrjedh nga PSRK</t>
  </si>
  <si>
    <t>Hartimi i Rregullores për bashkëpunimin e Njësisë së veçantë të PK me PSRK</t>
  </si>
  <si>
    <t>Përfshirja e numrit të aktakuzave të hedhura poshtë në raportin vjetor të Prokurorisë përkatëse, dhe veprimet e Kryeprokurorit për adresimin e këtyre problematikave</t>
  </si>
  <si>
    <t>Vazhdimi i praktikës së caktimit të grupeve punuese për menaxhimin e mbulimit medial të rasteve të jashtëzakonshme në trajtim të Prokurorisë</t>
  </si>
  <si>
    <t>Rekrutimi i 10 zyrtarëve për mbrojtjen e viktimave</t>
  </si>
  <si>
    <t>Zyrtarët e rekrutuar</t>
  </si>
  <si>
    <t>Udhëzuesi i miratuar</t>
  </si>
  <si>
    <t>Rregullorja e miratuar</t>
  </si>
  <si>
    <t>MPB</t>
  </si>
  <si>
    <t>Raportet vjetore të prokurorive përkatëse përfshijnë numrin e aktaktuzave të hedhura dhe veprimet e Kryeprokurorëve për adresimin e këtyre problematikave</t>
  </si>
  <si>
    <t>Grupet punuese të caktuara sipas rasteve</t>
  </si>
  <si>
    <t>Hartimi i Ligjit për ndryshimin dhe plotësimin e Kodit të Procedurës Penale për të kufizuar rastet e kthimit në rigjykim nga Gjykata e Apelit në Gjykatën Themelore</t>
  </si>
  <si>
    <t>Krijimi i mekanizmit verifikues nga KGJK për zbatimin e dënimeve plotësuese nga gjykatat</t>
  </si>
  <si>
    <t>Hartimi i Udhëzimit Administrativ për mënyrën e qasjes së MD-së në Evidencën Qendrore Penale</t>
  </si>
  <si>
    <t>Udhëzimi Administrativ i miratuar</t>
  </si>
  <si>
    <t>Krijimi i sistemit të raportimit të rregullt 3 mujor nga prokurorët tek Kryeprokurorët e prokurorive përkatëse, lidhur me rastet e ngarkuara dhe veprimet e prokurorëve në trajtimin e rasteve penale.</t>
  </si>
  <si>
    <t>Sistemi i krijuar dhe i zbatueshëm në secilën prokurori</t>
  </si>
  <si>
    <t>2 trajnime të mbajtura në vit</t>
  </si>
  <si>
    <t>Mekanizmi verifikues i funksionalizuar</t>
  </si>
  <si>
    <t>Zgjerim i Platformës Elektronike të AD, për të përmbajtur më shumë module të trajnimeve online</t>
  </si>
  <si>
    <t>AD, ASHI</t>
  </si>
  <si>
    <t>Ndryshimi i Ligjit për KPK-në me qëllim të eliminimit të obligimit për përfaqësim nga çdo rajon në KPK.</t>
  </si>
  <si>
    <t xml:space="preserve">SHKK </t>
  </si>
  <si>
    <t>Analiza e perfunduar dhe rekomandimet e miratuara</t>
  </si>
  <si>
    <t>Analizimi i kapaciteteve njerëzore të SHKK-së për të siguruar shfrytëzimin efikas të të gjitha burimeve njerezore dhe infrastrukturore</t>
  </si>
  <si>
    <t>SHKK</t>
  </si>
  <si>
    <t>Certifikimi i stafit, i kompletuar</t>
  </si>
  <si>
    <t>2025 - 2026</t>
  </si>
  <si>
    <t>MD, MSH, SHKK, SHSK</t>
  </si>
  <si>
    <t>Certifikimi i stafit të SHKK-së në programet e rehabilitimit që synojnë adresimin e nevojave të të burgosurve në fazat e ndryshme të burgimit (pranimi, faza kryesore, faza e lirimit).</t>
  </si>
  <si>
    <t>Zhvillimi i kapaciteteve për stafin e SHKK-së lidhur me trajtimin e te burgosuve ne lidhje me sjelljen dhe abuzimin e substancave psikotrope</t>
  </si>
  <si>
    <t>Dy trajnime të mbajtura në vit</t>
  </si>
  <si>
    <t>Hartimi i Rregullores per strukturën dhe organizimin e SHKK-së, për të rregulluar autoritetin e vendimarrjes sipas pozitave të stafit të SHKK-së</t>
  </si>
  <si>
    <t>MD, SHKK</t>
  </si>
  <si>
    <t>Publikimi vjetor i të dhënave mbi zbatimin e mbikëqyrjes elektronike të personave të cilëve ju kufizohet lëvizja me vendim të gjykatës</t>
  </si>
  <si>
    <t>Të dhënat e publikuara në baza vjetore</t>
  </si>
  <si>
    <t>MPB, PK</t>
  </si>
  <si>
    <t>Hartimi i një plani mbi bazën e analizës se si të rritet numri i masave alternative dhe si të zhvillohet aftësia e SHSK-së për të adresuar sfidat e ardhshme të rritjes së masave alternative.</t>
  </si>
  <si>
    <t>SHSK, KGJK</t>
  </si>
  <si>
    <t>Plani i hartuar</t>
  </si>
  <si>
    <t>Aktivitete promovuese të mbajtura me gjyqtarët në baza vjetore</t>
  </si>
  <si>
    <t>Promovimi i mëtejshëm i udhëzuesit të Gjykatës Supreme për të siguruar zbatimin e politikave unike të dënimeve nga gjykatat</t>
  </si>
  <si>
    <t>Mbledhja e të dhënave nga gjykata mbi masën e gjobave të shqiptuara për të pandehurit, përfshirë shumën e kostove procedurale / shumën e paushallit që janë bërë gjatë procedurës penale</t>
  </si>
  <si>
    <t>Publikimi i të dhënave të mbledhura vjetore</t>
  </si>
  <si>
    <t xml:space="preserve">Shkëmbim i drejtpëdrejtë i të dhënave ndërmjet SEP dhe SMIL për të siguruar një regjistrim të drejtpërdrejtë </t>
  </si>
  <si>
    <t>Moduli i SEQP plotësisht i ndërveprueshëm me SMIL</t>
  </si>
  <si>
    <t>Njësia e SEP të pajiset me staf profesional dhe pajisje të nevojshme</t>
  </si>
  <si>
    <t>Së paku 3 zyrtarë të rekrutuar</t>
  </si>
  <si>
    <t>Rishikimi i programit të trajnimit të vazhdueshëm për bashkëpunëtorët profesional dhe zyrtarët ligjor</t>
  </si>
  <si>
    <t>Programi i trajnimit të vazhdueshëm i miratuar</t>
  </si>
  <si>
    <t>Emërimi i drejtorëve dhe pozitave tjera menaxhuese me mandat të plotë në kuadër të SHKK-së</t>
  </si>
  <si>
    <t>Rishikimi i programeve rehabilituese</t>
  </si>
  <si>
    <t>Rritja e numrit të trajnimeve për sigurinë dinamike për zyrtarët korrektues</t>
  </si>
  <si>
    <t>Funksionalizimi i plotë i bazës të të dhënave dhe digjitalizimi i dosjeve në SHKK</t>
  </si>
  <si>
    <t>Ristrukturimi i stafit te SHSK-së, në mënyrë që të ketë shpërndarje proporcionale dhe adekuate në mes të zyrës qendrore dhe zyrave rajonale</t>
  </si>
  <si>
    <t xml:space="preserve">Mbikëqyrja e zbatimit të programeve të trajtimit me klientë sprovues </t>
  </si>
  <si>
    <t>Informimi adekuat i të denuarit i cili është në mbikëqyrje të shërbimit sprovues për zyrtarin sprovues që e mbikëqyrë atë dhe të drejtat dhe detyrimet e tij</t>
  </si>
  <si>
    <t>Drejtorët dhe pozitat tjera menaxhuese të emëruar me mandat të plotë</t>
  </si>
  <si>
    <t>Krijimi i një mekanizimi për mbështetje psikologjike dhe kujdes shëndetësor për personelin e burgjeve</t>
  </si>
  <si>
    <t>Mekanizmi i krijuar</t>
  </si>
  <si>
    <t>Kurrikula e re e trajnimit profesional e miratuar</t>
  </si>
  <si>
    <t xml:space="preserve">Ndryshimi dhe plotësimi i Ligjit për SHKK-në </t>
  </si>
  <si>
    <t>Programet e reja rehabilituese të miratuara</t>
  </si>
  <si>
    <t>Ndërtimi dhe funksionalizimi i Qendrës Korrektuese të re për gratë duke krijuar hapsirë të veçantë për trajtimin e rasteve të shëndetit mendor</t>
  </si>
  <si>
    <t>Qendra e re e funksionalizuar me hapësirë të veçantë për trajtimin e rasteve të shëndetit mendor</t>
  </si>
  <si>
    <t>Krijimi i hapësirave të veçanta për të burgosurit brenda QKUK-së</t>
  </si>
  <si>
    <t>Hapësirat e veçanta të krijuara brenda QKUK-së</t>
  </si>
  <si>
    <t>Baza e të dhënave dhe dosjet digjitale të SHKK-së të funksionalizuara</t>
  </si>
  <si>
    <t>SHSK</t>
  </si>
  <si>
    <t xml:space="preserve">Rekrutimi i stafit të munguar të SHSK-së në zyret rajonale </t>
  </si>
  <si>
    <t>Krijimi i metodës të strukturuar për mbikëqyrjen e punës nga personeli sprovues</t>
  </si>
  <si>
    <t>Metoda e miratuar</t>
  </si>
  <si>
    <t>Standardizimi i procedurës nga SHSK për informimin e të dënuarit në mbikëqyrje</t>
  </si>
  <si>
    <t>Baza e të dhënave e rishikuar dhe avancuar</t>
  </si>
  <si>
    <t>Ndërtimi i Qendrës së re të Paraburgimit në Prizren</t>
  </si>
  <si>
    <t>Qendra e re e paraburgimit në Prizren e ndërtuar</t>
  </si>
  <si>
    <t xml:space="preserve">Hartimi i udhëzuesit për shqiptimin e masave të diversitetit me qëllim unifikimin të tyre në kuadër te juridiksioneve te ndryshme </t>
  </si>
  <si>
    <t>Përfshirja e numrit të masave te diversitetit të shqiptuara nga prokurorët në kuadër të raporteve të rregullta të kryeprokurorëve</t>
  </si>
  <si>
    <t>Realizimi i një studimi gjithëpërfshirës mbi faktorët kriminogjen tek fëmijët</t>
  </si>
  <si>
    <t>Organizimi i takimeve të rregullta të Ekipit për Monitorimin e Zbatimit të Udhëzimit Administrativ për Mbrojtjen e Fëmijës nën moshën e përgjegjësisë penale</t>
  </si>
  <si>
    <t>Përgatitja e Raportit për zbatimin e Programit për Mbrojtjen e Fëmijës nën moshën e përgjegjesisë penale</t>
  </si>
  <si>
    <t>Organizimi i fushatës vetëdijsuese për delikuencën për të mitur</t>
  </si>
  <si>
    <t>Krijimi i programit të trajnimit për ngritjen e kapaciteteve të Zyrës për Mbrojtje dhe Ndihmë Viktimave për zbatimin e Kodit të Drejtësisë për të Mitur dhe Ligjit për Mbrojtjen e Fëmijëve përkitazi me mbrojtjen dhe trajtimin e fëmijëve viktima dhe dëshmitarë</t>
  </si>
  <si>
    <t xml:space="preserve">    2025-2026</t>
  </si>
  <si>
    <t>Udhëzuesi për shqiptimin e masave të diversitetit i miratuar</t>
  </si>
  <si>
    <t>Rregullorja për Vlerësimin e Performancës së prokurorëve e ndryshuar dhe plotësuar</t>
  </si>
  <si>
    <t>Raportet e rregullta të kryeprokurorëve përfshijnë numrin e masave të diversitetit të shqiptuara</t>
  </si>
  <si>
    <t>MD MASHT</t>
  </si>
  <si>
    <t>Raporti i publikuar</t>
  </si>
  <si>
    <t xml:space="preserve">Ndërmarrja e veprimeve për identifikimin e hershëm të sjelljeve asociale në shkolla </t>
  </si>
  <si>
    <t>MASHT</t>
  </si>
  <si>
    <t>Veprimet e ndërmarra</t>
  </si>
  <si>
    <t>MASHT MD</t>
  </si>
  <si>
    <t>Fushata vetëdijësusese e realizuar</t>
  </si>
  <si>
    <t>Programi i ri trajnues i miratuar</t>
  </si>
  <si>
    <t>ANJF</t>
  </si>
  <si>
    <t>Zhvillimi i programit të ri trajnues për punëtorët social lidhur me delikuencën për të mitur</t>
  </si>
  <si>
    <t>Programi i ri trajnues për avokatët i miratuar</t>
  </si>
  <si>
    <t>Programi i ri trajnues për policët i miratuar</t>
  </si>
  <si>
    <t>Programi i ri trajnues për gjyqtarët dhe prokurorët i miratuar</t>
  </si>
  <si>
    <t>Programi i ri trajnues për zyrtarët e ANJF-së i miratuar</t>
  </si>
  <si>
    <t>Takimet e rregullta të mbajtura</t>
  </si>
  <si>
    <t xml:space="preserve">Aktivitetet e Këshillit dhe Ekipës përfshijnë drejtësinë për fëmijë </t>
  </si>
  <si>
    <t>Programi i trajnimit i miratuar</t>
  </si>
  <si>
    <t>MD KGJK KPK SHSK</t>
  </si>
  <si>
    <t>Organizmi i trajnimit për gjyqtarët lidhur me trajtimin e rasteve nga lëmia civile (shkurorëzimi, alimentacioni, fëmijët pa kujdes prindëror dhe adoptimi)</t>
  </si>
  <si>
    <t>Një trajnim i mbajtur në vit</t>
  </si>
  <si>
    <t>Organizmi i trajnimit për punëtorët social lidhur me lëndët civile (shkurorëzimi, alimentacioni, fëmijët pa kujdes prindëror dhe adoptimi)</t>
  </si>
  <si>
    <t>Organizmi i trajnimit për avokatët lidhur me lëndët civile (shkurorëzimi, alimentacioni, fëmijët pa kujdes prindëror dhe adoptimi)</t>
  </si>
  <si>
    <t>Programet e reja edukuese të zhvilluara</t>
  </si>
  <si>
    <t>Zhvillimi i programeve të reja edukuese për të mitur në kuadër të SHSK</t>
  </si>
  <si>
    <t>Zhvillimi i programeve të reja edukuese për të mitur në kuadër të SHKK</t>
  </si>
  <si>
    <t xml:space="preserve">Trajnime të etikës në AKSP për anëtarët e PK-së, që përfshijnë simulime të dilemave etike </t>
  </si>
  <si>
    <t>AKSP, PK</t>
  </si>
  <si>
    <t>2 trajnime të mbajtura gjate vitit</t>
  </si>
  <si>
    <t>Trajnime intensive të etikës për mbikqyrësit</t>
  </si>
  <si>
    <t xml:space="preserve">Rritja e numrit të stafit profesional në IPK </t>
  </si>
  <si>
    <t>Hartimi i metedologjisë lidhur me bashkëpunimin e sektorit te intelegjencës brenda PK-së me njësitë e tjera për strategjitë lidhur me hetimin e krimit</t>
  </si>
  <si>
    <t>MPB PK</t>
  </si>
  <si>
    <t>Metdologjia e miratuar</t>
  </si>
  <si>
    <t>MPB IPK</t>
  </si>
  <si>
    <t>PSH</t>
  </si>
  <si>
    <t>Një tryezë e organizuar në vit</t>
  </si>
  <si>
    <t>Themelimi i Byrosë Shtetërore për Konfiskimin e Pasurisë së Pajustifikueshme në përputhje me Ligjin e miratuar</t>
  </si>
  <si>
    <t>Zgjedhja e Drejtorit të Byrosë Shtetërore për Konfiskimin e Pasurisë së Pajustifikueshme</t>
  </si>
  <si>
    <t xml:space="preserve">Hartimi i Rregullores për Organizim të Brendshëm të Byrosë </t>
  </si>
  <si>
    <t>Hartimi i aktit nënligjor për procedurën e verifikimit të pasurisë së pajustifikueshme</t>
  </si>
  <si>
    <t>Hartimi i memorandumit të mirëkuptimit në mes të Byrosë dhe Prokurorit të Shtetit për vendosjen e bashkëpunimit në mes të dy institucioneve</t>
  </si>
  <si>
    <t>Hartimi i memorandumit të mirëkuptimit në mes të Byrosë dhe NJIF për vendosjen e bashkëpunimit në mes të dy institucioneve</t>
  </si>
  <si>
    <t>Krijimi i kornizës së bashkëpunimit në mes të Byrosë dhe institucioneve tjera të ndërlidhura me verifikimin e pasurisë së pajustifikueshme</t>
  </si>
  <si>
    <t>Krijimi i kornizës së bashkëpunimit ndërkombëtar me shtetet tjera lidhur me verifikimin e pasurisë së pajustifikueshme</t>
  </si>
  <si>
    <t>Hartimi i Ligjit për Byronë Shtetërore për Konfiskimin e Pasuris së Pajustifikueshme</t>
  </si>
  <si>
    <t>Ligji për Byronë Shtetërore për Konfiskimi e Pasurisë së Pajustifikueshme i miratuar</t>
  </si>
  <si>
    <t>Byroja e themeluar</t>
  </si>
  <si>
    <t>Drejtori i Byrosë Shtetërore i zgjedhur</t>
  </si>
  <si>
    <t>Korniza e bashkëpunimit e krijuar</t>
  </si>
  <si>
    <t>BSH PSH</t>
  </si>
  <si>
    <t>BSH NJIF</t>
  </si>
  <si>
    <t>BSH</t>
  </si>
  <si>
    <t>Hartimi i Ligjit për Plotësimin dhe Ndryshimin e Ligjit për APSK-në për rishikimin e kompetencave të AAPSK-së</t>
  </si>
  <si>
    <t>Ligji i ndryshuar dhe miratuar</t>
  </si>
  <si>
    <t>Dy trajnime të mbajtura në vit për gjyqtarët dhe prokurorët</t>
  </si>
  <si>
    <t>Zbatimi i nënshkrimeve digjitale duke përdorur certifikata digjitale në përputhje me Ligjin për Shërbimet e Mirëbesimit për të nënshkruar në mënyrë elektronike dokumentet të cilat tashmë janë duke i shkëmbyer përmes sistemeve të tyre të menaxhimit të rasteve</t>
  </si>
  <si>
    <t>Nevoja për skanimin e dokumenteve të pranuara eliminohet dhe dokumentet e shkëmbyera mund të kërkohen dhe kopjohen.</t>
  </si>
  <si>
    <t>Lëshimi i certifikatave për nënshkrime digjitale</t>
  </si>
  <si>
    <t>BK</t>
  </si>
  <si>
    <t>MPB (AShI)</t>
  </si>
  <si>
    <t>Aplikacioni funksional</t>
  </si>
  <si>
    <t>Modifikimi i SMIL nga KGJK për implementimin e nënshkrimit dixhital duke përdorur certifikatat digjitale</t>
  </si>
  <si>
    <t>BK &amp; Donatorët</t>
  </si>
  <si>
    <t>SMIL i Mofifikuar</t>
  </si>
  <si>
    <t>Modifikimi i SMIL nga KPK për implementimin e nënshkrimit dixhital duke përdorur certifikatat digjitale</t>
  </si>
  <si>
    <t>Modifikimi i Bazës së dhënave nga Policia e Kosovës për implementimin e nënshkrimit dixhital duke përdorur certifikatat digjitale</t>
  </si>
  <si>
    <t>PK</t>
  </si>
  <si>
    <t>KGJK, MD (ShKK)</t>
  </si>
  <si>
    <t>KGJK, MD (ShSK)</t>
  </si>
  <si>
    <t>Krijimi i ueb-shërbimit për shkëmbimin reciprok të të dhënave dhe dokumenteve dhe integrimi i tyre në proceset e punës. Ndërveprueshmëria - dupleks (Shërbimi Korrektuese për KPK në Kosovë) e tillë që shërbimet e zhvillimit të ueb-faqes mund të publikohen nga KPK-ja dhe Shërbimi Korrektues i Kosovës</t>
  </si>
  <si>
    <t>MD (ShKK), KPK</t>
  </si>
  <si>
    <t>Krijimi i ueb-shërbimit për shkëmbimin reciprok të të dhënave dhe dokumenteve dhe integrimi i tyre në proceset e punës. Ndërveprueshmëria - dupleks (KPK për Shërbimin Sprovues të Kosovës) e tillë që shërbimet e zhvillimit të ueb-faqeve mund të publikohen nga KPK-ja dhe Shërbimi Sprovues i Kosovës</t>
  </si>
  <si>
    <t>KPK, MD (ShSK)</t>
  </si>
  <si>
    <t>Rregullimi i SMIL për prokuroritë përmes zhvillimit të softuerit</t>
  </si>
  <si>
    <t>Rritja e efikasitetit dhe cilësisë së punës në prokuroritë përmes mbështetjes nga SMIL-i përmes krijimit të mundësisë së pjesëmarrjes në seanca gjyqësore pa pasur nevojë për shkresa fizike</t>
  </si>
  <si>
    <t>KPK do të zhvillojë një ueb shërbim që mundëson shkëmbimin elektronik të të dhënave me institucionet ligjzbatuese. Ndërveprueshmëria - Ndërfaqja e programimit të aplikacionit (NPA) - (KPK në Administratën Tatimore) e tillë që shërbimet e zhvillimit të ueb-it mund të shkëmbehen nga KPK dhe Administrata Tatimore</t>
  </si>
  <si>
    <t>KPK, MFPT (ATK)</t>
  </si>
  <si>
    <t>Procedurat e drejtësisë penale më të shpejta dhe më efikase përmes krijimit të mundësisë që procedurat të jenë të menjëhershme dhe të disponueshme.</t>
  </si>
  <si>
    <t>KPK do të zhvillojë një ueb shërbim që mundëson shkëmbimin elektronik të të dhënave me institucionet ligjzbatuese. Ndërveprueshmëria - Ndërveprueshmëria - NPA - (KPK në Dogana) e tillë që shërbimet e zhvillimit të ueb-it mund të shkëmbehen nga KPK-ja dhe Dogana</t>
  </si>
  <si>
    <t>KPK, MFPT (Dogana)</t>
  </si>
  <si>
    <t>KPK do të zhvillojë një ueb shërbim që mundëson shkëmbimin elektronik të të dhënave me institucionet ligjzbatuese. Ndërveprueshmëria - NPA - (KPK në Agjencinë për Parandalimin e Korrupsionit) e tillë që shërbimet e zhvillimit të ueb-it të mund të shkëmbehen nga KPK dhe Agjencia për Parandalimin e Korrupsionit</t>
  </si>
  <si>
    <t>KPK, APK</t>
  </si>
  <si>
    <t>KPK do të zhvillojë një ueb shërbim që mundëson shkëmbimin elektronik të të dhënave me institucionet ligjzbatuese. Ndërveprueshmëria - NPA - (KPK në Agjencia për Administrimin e Pasurisë së Sekuestruar ose Konfiskuar) e tillë që shërbimet e zhvillimit të ueb-it të mund të shkëmbehen nga KPK dhe Agjencia për Administrimin e Pasurisë së Sekuestruar ose Konfiskuar</t>
  </si>
  <si>
    <t>KPK, MD (AAPSK)</t>
  </si>
  <si>
    <t>Zgjerimi i funksionalitetet të Bazës së të Dhënave në Shërbimin Korrektues duke përfshirë gjurmimin e njerëzve brenda objekteve, si dhe paraqitja në ueb faqe zyrtare e të gjitha qendrave korrektuese</t>
  </si>
  <si>
    <t>MD (ShKK)</t>
  </si>
  <si>
    <t>Krijimi i mundësisë për gjykata dhe prokurori që të kenë informata në kohë reale për vendndodhjen e personave me interes që ndodhen në ndalim ose në paraburgim</t>
  </si>
  <si>
    <t>Zgjerimi i funksionalitetet të Bazës së të Dhënave në Shërbimin Sprovues për të pranuar kërkesa elektronike nga gjykatat dhe prokuroritë dhe në këmbim për të ofruar vlerësime për rastet e trajtuara nga ta</t>
  </si>
  <si>
    <t>MD (ShSK)</t>
  </si>
  <si>
    <t>Thjeshtëzimi i proceseve të punës në shërbimin sprovues përmes aplikimit të sistemit të informacionit.</t>
  </si>
  <si>
    <t>Krijimi i Bazës së re të të Dhënave për Agjencinë për Administrimin e Pasurisë së Sekuestruar ose Konfiskuar</t>
  </si>
  <si>
    <t>MD (AAPSK)</t>
  </si>
  <si>
    <t>Thjeshtëzimi i proceseve të punës në AAPSK përmes aplikimit të sistemit të informacionit si dhe pranimi në kohë i informatave për vlerën e aseteve të sekuestruara dhe të konfiskuara</t>
  </si>
  <si>
    <t>Zgjerimi i funksionalitetet të Bazës së të Dhënave për rastet e dhunës në familje duke e bërë gjithnjë e më të ndërveprueshme me sistemet e institucioneve që ofrojnë të dhëna përkatëse</t>
  </si>
  <si>
    <t>Identifikimi dhe lehtësimi i qasjes në informacion për pjesëmarrësit në procedura dhe për qëllime monitorimi, evitimi i futjes së dyfishtë të të dhënave i cili shpie në parandalimin efektiv të dhunës në familje</t>
  </si>
  <si>
    <t>Instalimi i një sistemi për konvertimin e zërit (audio) në tekst bazuar në mësimin e makinerive, i trajnuar për përdorim sa më të gjerë në gjuhën shqipe i cili bëhet përmes transkriptimin e IA në seancat gjyqësore</t>
  </si>
  <si>
    <t>Donatorët</t>
  </si>
  <si>
    <t>Vendosja e një sistemi më të lirë dhe më efektiv (i trajnuar më mirë) për prodhimin e zërit në tekst është në dispozicion për të gjitha institucionet që kanë nevojë për të.</t>
  </si>
  <si>
    <t>Zhvillimi i një sistemi, përmes softuerit, për mundësimin e ankandeve elektronike</t>
  </si>
  <si>
    <t>MD (AAPSK), MFPT</t>
  </si>
  <si>
    <t>Vendosja e sistemit të shitjeve me ankande publike, duke realizuar mbledhjen e detyruar të taksave nga sistemi elektronik përmes të cilit kreditorët dhe viktimat, apo të dëmtuarit, nga veprat penale i realizojnë të drejtat e tyre për një periudhë sa më të shkurtër kohore.</t>
  </si>
  <si>
    <t>Hartimi i dispozitave përkatëse ligjore të nevojshme për trajtimin e plotë në formë dixhitale të rasteve/lëndëve nga gjykatat dhe prokuroritë</t>
  </si>
  <si>
    <t>Mundësia e komunikimit elektronik për institucionet, qytetarët dhe profesionistët juridik.</t>
  </si>
  <si>
    <t>KGJK, KPK</t>
  </si>
  <si>
    <t>Modifikimi i Bazës së të Dhënave me qëllim të përdorimit nga avokatet të nënshkrimeve dixhitale dhe komunikimit elektronik me gjykatat</t>
  </si>
  <si>
    <t>Zhvillimi i një profili të ri për profesionistët ligjorë dhe shoqatat profesionale në e-Kosova</t>
  </si>
  <si>
    <t>Qasja e profesionistëve gjegjës juridik me sistemin drejtësisë, përmes e-Kosova, duke u kujdesur ruajtjen e të dhënave personale.</t>
  </si>
  <si>
    <t>Zhvillimi i një sistemi për aplikimin on-line për profesionet e ndryshme ligjore</t>
  </si>
  <si>
    <t>Lehtësimi i aplikimit për provimet e ndryshmë të profesioneve të lira ligjore</t>
  </si>
  <si>
    <t>Zhvillimi i modulit për qasje, përmes e-Kosova, në Agjencinë për Ndihmë Juridike Falas</t>
  </si>
  <si>
    <t>MD (ANJF)</t>
  </si>
  <si>
    <t>Eliminimi i mundësisë për qytetarët të kenë një portal të veçantë për qasje në kërkesat për ndihmë juridike falas</t>
  </si>
  <si>
    <t>Hartimi dhe miratimi i dispozitave përkatëse ligjore që lejojnë noterët të nënshkruajnë në mënyrë digjitale aktet dhe kopjet e tyre të vërtetuara</t>
  </si>
  <si>
    <t>Mundësia që qytetarët t'i marrin aktet digjitale në formë elektronike përmes së cilit gjithashtu thjeshtësohet mënyra e pranimit dhe regjistrimit në Kadastër.</t>
  </si>
  <si>
    <t xml:space="preserve">Një (1) ekspert vendor për zhvillimin e softuerit për të zhvilluar veçori të reja të modulit SMIL dhe për të zhvilluar një sistem të ri i VAP;
Një (1) ekspert ndërkombëtar për zhvillimit të softuerit për të zhvilluar veçori të reja të modulit SMIL dhe për të zhvilluar një sistem të ri i VAP; Pajisjet e  skanimit për VAP
</t>
  </si>
  <si>
    <t>Nënshkrimi i marrëveshjeve të bashkëpunimit për shkëmbimin e të dhënave mbi baza pseudonimike</t>
  </si>
  <si>
    <t>MD, KGJK, KPK</t>
  </si>
  <si>
    <t>Nënshkrimi i tre (3) Marrëveshjeve të bashkëpunimit ndërmjet MD, KGJK, KPK, universitetet/kolegjet dhe OJQ-të</t>
  </si>
  <si>
    <t>Themelimi i Këshillit Drejtues për Teknologji Informative në Sektorit të Drejtësisë</t>
  </si>
  <si>
    <t>MD, KGJK,KPK,MPB,MFPT, APK</t>
  </si>
  <si>
    <t>Bordi i themeluar; mbajtja e së paku 4 takimeve gjatë një viti; Miratimi i një (1) plani të veprimit për digjitalizimin e sektorit të drejtësisë, për t'u përdorur si bazë për financimin e duhur buxhetor dhe koordinimin e mbështetjes së donatorëve</t>
  </si>
  <si>
    <t>Hartimi i planeve të koordinuara për nevojat e financimit të digjitalizimit në Sektorin e Drejtësisë</t>
  </si>
  <si>
    <t>MD, KGJK,KPK</t>
  </si>
  <si>
    <t>Së paku dy (2) plane të hartuara dhe miratuara nga Këshilli Drejtues i TI</t>
  </si>
  <si>
    <t>Hartimi i një analize për krijimin e stimujve financiarë për personelin kyç të TI-së</t>
  </si>
  <si>
    <t>Analiza do të shërbej për identifikimin e mënyrave më të përshtatshme, përmes kornizës rregullative, të njohjes së institucioneve me rëndësi strategjike në Sektorin e Drejtësisë dhe rrjedhimisht të ofrohen stimuj për personelin e TI të këtij Sektori</t>
  </si>
  <si>
    <t>Organizimi i trajnimeve të përbashkëta profesionale, të avancuara për stafin e TI në sektorin e drejtësisë</t>
  </si>
  <si>
    <t>Përgatitja dhe dizenjimi i trajnimeve profesionale (DB &amp; Web zhvillim, Sistemet &amp; Rrjeti, Menaxhimi) për stafin e IT në sektorin e drejtësisë; Ofrimi i së paku 2  trajnimeve profesionale për stafin e TI-së në sektorin e drejtësisë; Mbajtja e 2 Punëtorive</t>
  </si>
  <si>
    <t xml:space="preserve">Vendosja e certifikatave ndërkombëtare në rrjete, bazat e të dhënave, sistemet dhe Siguria; </t>
  </si>
  <si>
    <t>Certifikatat ndërkombëtare të vendosura në rrjete: CCNA dhe CCNP: Bazat e të dhënave: Microsoft, Oracle, MongoDB, MySQL; Sistemet: Azure dhe/ose AWS; dhe Siguria: CISSP, CISM, CISA</t>
  </si>
  <si>
    <t>Rritja e nivelit të sigurisë së informacionit për sistemet elektronike të TI-së në sistemin e drejtësisë si dhe përmirësimi i infrastrukturës harduerike të TI-së për nevojat e sistemit të drejtësisë</t>
  </si>
  <si>
    <t>Të dhënat e sektorit të drejtësisë në Kosovë janë mjaft të sigurta dhe të mbrojtura nga sulmet kibernetike</t>
  </si>
  <si>
    <t>Krijimi i një qendre thirrjesh (HelpDesk) për ofrimin e shërbimeve për përdoruesit e sistemit gjyqësor</t>
  </si>
  <si>
    <t>Krijimi i një qendre thirrjesh (HelpDesk) për ofrimin e shërbimeve për përdoruesit e sistemit prokurorial</t>
  </si>
  <si>
    <t xml:space="preserve">Tre (3) zyrtarë të përzgjedhur brenda KPK për HelpDesk-un e TI-së; </t>
  </si>
  <si>
    <t>Avancimi i sistemit të video-konferencave për sistemin e drejtësisë</t>
  </si>
  <si>
    <t>Një (1) analizë e detajuar e kryer për kërkesa specifike, kuotimeve të shitësve dhe planit të zbatimit për avancimin e sistemeve të video-konferencave; Kostot e harduerit për pajisjet e video-konferencave; Tarifat e zhvillimit të softuerit ose licencimit; dhe Përmirësimet e infrastrukturës për rrjetin dhe sigurinë</t>
  </si>
  <si>
    <t>Zhvillimi i një moduli të përbashkët për Verifikimin e Autenticitetit të Printimeve (VAP) nga dokumentet elektronike</t>
  </si>
  <si>
    <t>Certifikatat e lëshuara</t>
  </si>
  <si>
    <t>Proceset e thjeshta të punës në gjykata mbështeten më mirë nga SMIL dhe zbatohen veçori të reja të cilat rrisin efikasitetin dhe cilësinë e punës së tyre</t>
  </si>
  <si>
    <t>Procedurat e drejtësisë penale më të shpejta dhe më efikase, përmes eliminimit të shkëmbimit të shkresave në formë fizike ndërmjet institucioneve gjyqësore dhe atyre të zbatimit të ligjit, duke kursyer kohë dhe mjete për komunikim të ndërsjellë</t>
  </si>
  <si>
    <t>Finalizimi i Kodit Civil</t>
  </si>
  <si>
    <t>Hartimi i Kodit të Procedurës Civile</t>
  </si>
  <si>
    <t>Hartimi i Kodit të Procedurës Civile për të rritur pragun e kontesteve me vlerë të vogël dhe të thjeshtëzohet procedura ashtu që të sigurohet procedurë më efikase për një numer të kategorisë në këto konteste</t>
  </si>
  <si>
    <t>Hartimi i Kodit të Procedurës Civile për të mundësuar komunikimin elektronik dhe mbajtjen e senacave përmes  komunikimit në distancë dhe administrimin e provave elektronike</t>
  </si>
  <si>
    <t>Hartimi i Kodit të Procedurës Civile për të mundësuar zgjidhjen rasteve të njëjta sipas vendimeve model</t>
  </si>
  <si>
    <t>Hartimi i Kodit të Procedurës Civile për të përcaktuar shprehimisht dhe në mënyrë më të kufizuar rastet e kthimit në rigjykim nga gjykata e shkallës më të lartë</t>
  </si>
  <si>
    <t>Hartimi i Kodit të Procedurës Civile për të qartësuar procedurën e vendosjes së masës së sigurisë</t>
  </si>
  <si>
    <t>Ndërlidhje e SMIL me bazën e të dhënave të AKK-së për evidentimin e pronave të cilat jane në kontest gjyqësorë</t>
  </si>
  <si>
    <t>Fuqizimi i zbatimit të rregullave për lajmërimin e vendbanimit</t>
  </si>
  <si>
    <t>Finalizimi i Ligjit për Tokën Ndërtimore</t>
  </si>
  <si>
    <t>Funksionalizimi i njësisë për administrimin e pronës publike konform Ligjit për Pronën Publike</t>
  </si>
  <si>
    <t>Ndryshimi i Ligjit për Ndërmjetësimin për të përcaktimin e qartë të autorizimeve dhe përgjegjësive të ndërmjetësuesëve</t>
  </si>
  <si>
    <t xml:space="preserve">Krijimi i një mekanizmi efektiv të shkëmbimit të të dhënave në mes të noterëve dhe ATK-së </t>
  </si>
  <si>
    <t>Trajnim për zyrtarët e ANJF-së lidhur me paraqitjen e padive konform dispozitave të LPK-së dhe Kodit të ardhshëm të Procedurës Civile</t>
  </si>
  <si>
    <t>Trajnim për avokatët lidhur me paraqitjen e padive konform dispozitave të LPK-së dhe Kodit të ardhshëm të Procedurës Civile</t>
  </si>
  <si>
    <t>Trajnim për avokatët lidhur me paraqitjen e provave në procedurë civile konform dispozitave të LPK-së dhe Kodit të ardhshëm të Procedurës Civile</t>
  </si>
  <si>
    <t>Hartimi i Ligjit të ri për Ndihmën Juridike Falas për të mundësuar përfaqësimin nga zyrtarët e ANJF-së</t>
  </si>
  <si>
    <t>Kodi Civil i miratuar</t>
  </si>
  <si>
    <t>Kodi i Procedurës Civile i miratuar</t>
  </si>
  <si>
    <t xml:space="preserve">SMIL i ndërlidhur me bazën e të dhënave të AKK-së </t>
  </si>
  <si>
    <t>Veprimet zbatuese për rregullat e lajmërimit të vendbanimit</t>
  </si>
  <si>
    <t>Memorandumet e nënshkruara</t>
  </si>
  <si>
    <t>Ndryshimi dhe plotësimi i legjislacionit përkatës</t>
  </si>
  <si>
    <t>MD MFPT</t>
  </si>
  <si>
    <t>Miratimi i Ligjit për Tokën Ndërtimore</t>
  </si>
  <si>
    <t>Njësia për administrimin e pronës publike e funksionalizuar</t>
  </si>
  <si>
    <t>ZKM</t>
  </si>
  <si>
    <t>Dy trajnime të mbajtura për gjyqtarët dhe ndërmjetësuesit</t>
  </si>
  <si>
    <t>Plotesim ndryshimi i UA për tarifat e ndërmjetësuesve me qëllim të ngritjes së tarifave</t>
  </si>
  <si>
    <t>Udhëzimi Administrativ për tarifat e ndërmjetësuesve i miratuar</t>
  </si>
  <si>
    <t>Mbajtja e trajnimeve të vazhdueshme për ndërmjetësues në fushën civile, familjare dhe pronësore</t>
  </si>
  <si>
    <t>MD AD</t>
  </si>
  <si>
    <t>Ligji për ndryshimin dhe plotësimin e Ligjit për Ndërmjetësimin që përcakton qartë autorizimet dhe përgjegjësitë e ndërmjetësuesve i miratuar</t>
  </si>
  <si>
    <t>Ligji për ndryshimin dhe plotësimin e Ligjit për Ndërmjetësimin që e bën të detyrueshëm trajnimin e vazhdueshëm për ndërmjetësues i miratuar</t>
  </si>
  <si>
    <t>KGJK OPK</t>
  </si>
  <si>
    <t>Memorandumi i nënshkruar</t>
  </si>
  <si>
    <t>ATK ONK</t>
  </si>
  <si>
    <t>Mekanizmi i shkëmbimit të të dhënave i krijuar</t>
  </si>
  <si>
    <t>AD ANJF</t>
  </si>
  <si>
    <t>Një trajnim për zyrtarët e ANJF-së i mbajtur në vit</t>
  </si>
  <si>
    <t>Dy trajnime për avokatët të mbajtura në vit</t>
  </si>
  <si>
    <t>Një trajnim për avokatët i mbajtur në vit</t>
  </si>
  <si>
    <t>Finalizimi i Ligjit për Gjykatën Administrative</t>
  </si>
  <si>
    <t>Funksionalizimi i Gjykatës Administrative në përputhje me afatin ligjor të përcaktuar në Ligjin për Gjykatën Administrative</t>
  </si>
  <si>
    <t>Plotësimi i pozitave të gjyqtarëve në Gjykatën Administrative në përputhje me planifikimet buxhetore të Ligjit për Gjykatë Administrative</t>
  </si>
  <si>
    <t>KGJK MFPT MD</t>
  </si>
  <si>
    <t>Plotësimi i pozitave të bashkëpunëtorëve profesional dhe stafit tjetër mbështetës në Gjykatën Administrative në përputhje me planifikimet buxhetore të Ligjit për Gjykatë Administrative</t>
  </si>
  <si>
    <t>Fillimi i zbatimit të procedurës së shqyrtimit kryesor të çështjes në procedurë me shkrim nga Gjykata në përputhje me përcaktimet e Ligjit për Konfliktet Administrative</t>
  </si>
  <si>
    <t>MD, ASH, KGJK, ZKM,  MFPT, Thesari, MPBAP</t>
  </si>
  <si>
    <t>Përgatitja e kurrikulës së trajnimit për Ligjin e ri për Konfliktet Adminstrative</t>
  </si>
  <si>
    <t>Organizimi i trajnimeve për gjyqtarët e Gjykatës Administrative lidhur me Ligjin e ri për Konfliktet Administrative</t>
  </si>
  <si>
    <t>Organizimi i trajnimeve për Avokatët Shtetërorë  lidhur me Ligjin e ri për Konfliktet Administrative</t>
  </si>
  <si>
    <t>AD / IKAP</t>
  </si>
  <si>
    <t xml:space="preserve">Plotësimi i pozitave të Avokatëve Shtetëror sipas Rregullores për organizim të brendshëm </t>
  </si>
  <si>
    <t>Monitorimi nga MF i autoriteteve që shkaktojnë shumicën e kostove nga rastet gjyqësore dhe informimi i rregullt i mekanizmit për monitorimin e rasteve gjyqësore si dhe publikimi i këtyre informatave</t>
  </si>
  <si>
    <t>MFPT</t>
  </si>
  <si>
    <t>Krijimi i një linje buxhetore të centralizuar nën menaxhimin e MF-së, nga ku të gjitha vendimet e gjykatave do të ekzekutoheshin menjëherë, pra pa përfshirjen e përmbaruesve.</t>
  </si>
  <si>
    <t>Gjyqtarët e transferuar dhe rekrutuar në Gjykatën Administrative</t>
  </si>
  <si>
    <t>Bashkëpunëtorët profesional të rekrutuar në Gjykatën Administrative</t>
  </si>
  <si>
    <t>Zbatimi i procedurës së shqyrtimit të çështjes në procedurë me shkrim në Gjykatën Administrative</t>
  </si>
  <si>
    <t>Mekanizmi i themeluar</t>
  </si>
  <si>
    <t>Kurrikula e miratuar</t>
  </si>
  <si>
    <t>Organizimi i trajnimeve për zyrtarët e ANJF-së lidhur me Ligjin e ri për Konfliktet Administrative</t>
  </si>
  <si>
    <t>Dy trajnime të mbajtura në vit për gjyqtarët</t>
  </si>
  <si>
    <t xml:space="preserve">Dy trajnime të mbajtura në vit për zyrtarët e ANJF-së </t>
  </si>
  <si>
    <t>Një trajnim i mbajtur në vit për avokatët shtetëror</t>
  </si>
  <si>
    <t>Organizimi i trajnimeve për avokatët lidhur me Ligjin e ri për Konfliktet Administrative</t>
  </si>
  <si>
    <t>Dy trajnime të mbajtura në vit për avokatët</t>
  </si>
  <si>
    <t>Rregullorja për Organizim të brendshëm e Avokaturës Shtetërore e miratuar</t>
  </si>
  <si>
    <t>Avokatët Shtetëror të rekrutuar në përputhje me numrin e përcaktuar në Rregulloren për Organizim të Brendshëm</t>
  </si>
  <si>
    <t>Raporti i rregullt vjetor i monitorimit i përgatitur</t>
  </si>
  <si>
    <t>Krijimi i linjës buxhetore të veçantë për ekzekutimin e vendimeve të gjykatave</t>
  </si>
  <si>
    <t>Përqindja e ngritur e vendimeve të publikuara</t>
  </si>
  <si>
    <t>Publikimi i qendrueshëm i vendimeve gjyqësore në rastet e konflikteve administrative</t>
  </si>
  <si>
    <t>Objektivi specifik 1: Funksionimi i drejtësisë civile dhe të dejtat pronësore</t>
  </si>
  <si>
    <t>Avancimi i bazës së të dhënave të SHSK-së për të përmbushuar nevojat profesionale të punës dhe mundësuar qasjen efikase të zyrtareve të SHSK-së</t>
  </si>
  <si>
    <t>Objektivi specifik 2: Rekrutimi, vlerësimi i performancës, kontrolli i integritetit, avancimi, statusi dhe zhvillimi profesional i gjyqtarëve dhe prokurorëve</t>
  </si>
  <si>
    <t>MD KGJK</t>
  </si>
  <si>
    <t>Krijimi i një mekanizmi për skanimin e hershëm të lëndëve ashtu që lëndët që nuk i plotësojnë kushtet procedurale për trajtim të mëtutjeshëm (psh. për shkak të mos pagesës së taksës apo arsye tjetër që është pengesë procedurale) të i kthehen palës për korrigjim në mënyrë efektive dhe të shpejtë, apo edhe rastet e verifikimit të kompetencës së gjykatave</t>
  </si>
  <si>
    <r>
      <t xml:space="preserve">Hartimi i Ligjit të ri për Ndihmë Juridike Falas që përcakton që avokati i caktuar </t>
    </r>
    <r>
      <rPr>
        <i/>
        <sz val="11"/>
        <rFont val="Calibri"/>
        <family val="2"/>
        <scheme val="minor"/>
      </rPr>
      <t>ex-officio</t>
    </r>
    <r>
      <rPr>
        <sz val="11"/>
        <rFont val="Calibri"/>
        <family val="2"/>
        <scheme val="minor"/>
      </rPr>
      <t xml:space="preserve"> do të përcjell lëndën deri në përfundim të saj</t>
    </r>
  </si>
  <si>
    <t>Platforma Elektronike e AD-së e zgjeruar</t>
  </si>
  <si>
    <t xml:space="preserve">Ligji i KPK-se i amandamentuar dhe përbërja e Këshillit e ndryshuar </t>
  </si>
  <si>
    <t xml:space="preserve">Ligji për ndryshimin dhe plotësimin e Ligjit për Këshillin Prokurorial të Kosovës i miratuar </t>
  </si>
  <si>
    <t>Plani i Integritetit i miratuar</t>
  </si>
  <si>
    <t>Ngritja e kapaciteteve logjistike të IPK-së</t>
  </si>
  <si>
    <t xml:space="preserve">Trajnime të specializuara për prokurorët dhe gjyqtarët, si dhe hetuesit në njësinë për hetimin e krimeve të luftës, lidhur me hetimin dhe gjykimin e krimeve të luftës </t>
  </si>
  <si>
    <t>Inkurajimi i prokurorëve përmes masave të performancës nga KPK per shqiptimin e masave të diversitetit për të miturit</t>
  </si>
  <si>
    <t>Zhvillimi i programit të ri trajnues për gjyqtarët dhe prokurorët për drejtësinë për të mitur për t'u përshtatur me ndryshimet e fundit ligjore</t>
  </si>
  <si>
    <t>Zhvillimi i programit të ri trajnues për policët për drejtësinë për të mitur për t'u përshtatur me ndryshimet e fundit ligjore</t>
  </si>
  <si>
    <t>Zhvillimi i programit të ri trajnues për avokatët për drejtësinë për të mitur për t'u përshtatur me ndryshimet e fundit ligjore</t>
  </si>
  <si>
    <t>Zhvillimi i programit të ri trajnues për zyrtarët e ANJF-së për t'u përshtatur me ndryshimet e fundit ligjore</t>
  </si>
  <si>
    <t>Zhvillimi i programit të ri trajnues për zyrtarët korrektues për t'u përshtatur me ndryshimet e fundit ligjore</t>
  </si>
  <si>
    <t>Zhvillimi i programeve të reja trajnuese për zyrtarët sprovues për t'u përshtatur me ndryshimet e fundit ligjore</t>
  </si>
  <si>
    <t>Ngritja e numrit të të miturve përfitues të ndihmës juridike falas</t>
  </si>
  <si>
    <t>Raportet vjetore të SHSK-së, evidentojnë  përgatijen e raporteve mbikëqyrëse për klientet sprovues.</t>
  </si>
  <si>
    <t>Lidhja e memoranndumit në mes të KGJK-së me të gjitha institucionet e tjera publike që përfaqësohen drejtëpërdejtë në procedura gjyqësore, për thirjet elektronike për seancat gjyqësore.</t>
  </si>
  <si>
    <t>Ndryshim plotësim i legjislacionit për të mundësuar regjistrimin në kadastër të pronave të paluajtshme të cilat jane bartur pa transaksion bankar mbi 10,000 euro, gjatë një periudhe të caktuar kohore mirëpo të vërtetuara në gjykatë, pas verifkimimit të një komisioni ndërinstitucional.</t>
  </si>
  <si>
    <t>Trajnim për gjyqtarët dhe ndermjetesuesit lidhur me unifikimin e praktikave të pranimit të marrëveshjeve të ndërmjetësimit</t>
  </si>
  <si>
    <t>Ndryshimi dhe plotësimi i Ligjit për Ndërmjetësim për të bërë të  detyrueshme trajnimin e vazhdueshëm për ndërmjetësues</t>
  </si>
  <si>
    <t>Lidhja e memorandumit në mes të KGJK-së me OPK-në për të lehtësuar komunikimin elektronik me përmbaruesit lidhur me lëndët përmbarimore</t>
  </si>
  <si>
    <t>Organizimi i trajnimeve për gjyqtarët e rinj të Gjykatës Komerciale</t>
  </si>
  <si>
    <t>Krijimi i mekanizmit për monitorimin e rasteve gjyqësore (duke përfshirë rastet që zgjedhen me marrëveshje jashtë gjyqësore) të cilat rezultojnë ne përgjegjësinë shtetërore, me qëllim të përmirësimit të procedurave administrative dhe vendimeve, si dhe ekzekutimit të vendimeve gjyqësore, duke zvogëluar numrin e rasteve gjyqësore të përgjegjësisë shtetërore në të ardhmen.</t>
  </si>
  <si>
    <t>Hartimi i Rregullores për Organizim të brendshëm të Avokaturës Shtetërore</t>
  </si>
  <si>
    <t>Objektivi specifik 1: Qasja në gjykata dhe prokurori dhe Mjetet juridike</t>
  </si>
  <si>
    <t>Pajisja e Zyrës për Mbrojtje dhe Ndihmë Viktimave me mjetet e nevojshmeme qëllim të sigurimit të komunikimit onfidencial me viktimat</t>
  </si>
  <si>
    <t>Hartimi i Ligjit për Agjencinë për Ndihmë Juridike Falas</t>
  </si>
  <si>
    <t>Krijimi i partneritetit në mes ANJF dhe OJQ-ve për ofrimin e ndihmës juridike falas</t>
  </si>
  <si>
    <t>ANJF, MD, OJQ</t>
  </si>
  <si>
    <t>Krijimi i standardeve për ofrimin e ndihmës juridike falas</t>
  </si>
  <si>
    <t>ANJF, MD</t>
  </si>
  <si>
    <t>Zbatimi i rregullit për ofrimin e së paku një rasti probono nga avokatët</t>
  </si>
  <si>
    <t>Trajnimi i zyrtarëve të ANJF për fusha specifike (penale civile administrative)</t>
  </si>
  <si>
    <t>MD, ANJF</t>
  </si>
  <si>
    <t>2 trajnime të mbajtura.</t>
  </si>
  <si>
    <t>Ndryshimi i Kodit të Procedurës Penale për ndryshimin e mbrojtjes së detyrueshme</t>
  </si>
  <si>
    <t>Hartimi i Ligjit për Gjykim brenda një afati të arsyeshëm kohor</t>
  </si>
  <si>
    <t>Ligji i miratuar.</t>
  </si>
  <si>
    <t>Miratimi i Statutit të ri të Odës së Administratorëve Falimentues, në bazë të ndryshimit dhe plotësimit të Ligjit për Falimentimin</t>
  </si>
  <si>
    <t>OAF</t>
  </si>
  <si>
    <t>Statuti i ri i Odës së Administratorëve të Falimentimit i miratuar</t>
  </si>
  <si>
    <t>Përgatitja dhe zbatimi i aktiviteteve të rregullta për ngrijten e vetëdijes për procedurat e falimentimit dhe rolin e administratorëve të falimentimit në këto procedura, brenda sistemit të drejtësisë dhe për publikun.</t>
  </si>
  <si>
    <t>MD, OAFK, Odat afariste</t>
  </si>
  <si>
    <t>Pajisja e Odës së Administratorëve të Falimentimit me mjetet e nevojshmeme qëllim të funksionalizimit të saj</t>
  </si>
  <si>
    <t>OAFK, MD</t>
  </si>
  <si>
    <t>Miratimi i akteve nënligjore që rrjedhin nga Ligji i ri për Falimentimin</t>
  </si>
  <si>
    <t>Mbajtja e trajnimeve për gjyqtarët lidhur me procedurat e falimentimit</t>
  </si>
  <si>
    <t>MD, AD, KGJK</t>
  </si>
  <si>
    <t>Mbajtja e trajnimeve për avokatët lidhur me procedurat e falimentimit</t>
  </si>
  <si>
    <t>MD, OAFK, OAK</t>
  </si>
  <si>
    <t>Mbajtja e trajnimeve për administratorët falimentues lidhur me procedurat e falimentimit</t>
  </si>
  <si>
    <t>MD, OAFK</t>
  </si>
  <si>
    <t>3 trajnime të mbajtura.</t>
  </si>
  <si>
    <t>Aktivitete vetëdijësuese për komunitetin e biznesit lidhur me procedurat e falimentimit</t>
  </si>
  <si>
    <t>Aktivitetet e mbajtura.</t>
  </si>
  <si>
    <t>Miratimi i aktit të brendshëm të OAFK që rregullon trajnimin e vazhdueshëm për administratorët falimentues</t>
  </si>
  <si>
    <t>Akti i brendshëm i miratuar.</t>
  </si>
  <si>
    <t>Krijimi i një ueb-faqeje për Odën e Administratorëve falimentues me qëllim të rritjes së  transparencës, mbikëqyrjes, qasjes dhe thjeshtimit të proceseve të falimentimit</t>
  </si>
  <si>
    <t>Uebfaqja e krijuar.</t>
  </si>
  <si>
    <t>Funksionalizimi i Sistemit EMS</t>
  </si>
  <si>
    <t>MD, OPK</t>
  </si>
  <si>
    <t>Sistemi EMS i funksionalizuar.</t>
  </si>
  <si>
    <t>Mbajtja e trajnimeve për përdorimin e Sistemit EMS</t>
  </si>
  <si>
    <t>Plotësimi i pozitave të lira në Departamentin për Mbikëqyrjen e Ligjshmërisë së Punës së Profesioneve të Lira</t>
  </si>
  <si>
    <t>Pozitat e plotësuara.</t>
  </si>
  <si>
    <t>Hartimi i Ligjit për Përmbaruesit Privat</t>
  </si>
  <si>
    <t>Hartimi i Statutit të OPK</t>
  </si>
  <si>
    <t>Statuti i hartuar.</t>
  </si>
  <si>
    <t xml:space="preserve">Mbajtja e trajnimeve fillestare për përmbaruesit e rinj </t>
  </si>
  <si>
    <t>Mbajtja e trajnimeve të vazhdueshme për përmbarues</t>
  </si>
  <si>
    <t>Hartimi i aktit nënligjor lidhur me aktivitetet shtesë të përmbaruesve privat sipas nenit 344 të LPP</t>
  </si>
  <si>
    <t>Akti nënligjor I hartuar.</t>
  </si>
  <si>
    <t>Marrja e vendimit për rekrutimin e 10 përmbaruesve privat shtesë me qëllim të një shpërndarje më të mirë gjeografike të shërbimeve të përmbarimit</t>
  </si>
  <si>
    <t>Numri i përmbaruesve privatë i rritur.</t>
  </si>
  <si>
    <t>Hartimi i kurrikulave të trajnimit fillestar, të vazhdueshëm dhe të specializuar për ndërmjetësuesit, me qëllim të rritjës së nivelit të njohurive dhe shkathtësive dhe cilësisë së ofrimit të shërbimeve të tyre</t>
  </si>
  <si>
    <t>Kurrikulat e miratuara.</t>
  </si>
  <si>
    <t>Organizimi i trajnimeve fillestare, të vazhdueshme dhe të specializuara për ndërmjetësuesit, në bazë të kurrikulave të miratuara</t>
  </si>
  <si>
    <t>MD, ONDK</t>
  </si>
  <si>
    <t>4 trajnime të mbajtura.</t>
  </si>
  <si>
    <t>Krijimi i mekanizmave koordinues mes akterëve kryesorë të ndërmjetësimit</t>
  </si>
  <si>
    <t>MD, ONDK, KGJK, KPK</t>
  </si>
  <si>
    <t>Ndërmarrja e aktiviteteve të ndryshme në ngritje të vetëdijes për qytetarët në përdorim të ndërmjetësimit</t>
  </si>
  <si>
    <t>Hartimi i kurrikulave të trajnimit fillestar, të vazhdueshëm dhe të specializuar për administratorët e falimentimit, me qëllim të rritjës së nivelit të njohurive dhe shkathtësive dhe cilësisë së ofrimit të shërbimeve të tyre.</t>
  </si>
  <si>
    <t>MD, ODFK</t>
  </si>
  <si>
    <t>Organizimi i trajnimeve fillestare, të vazhdueshme dhe të specializuara për administratorët e falimentimit, në bazë të kurrikulave të miratuara</t>
  </si>
  <si>
    <t>2 trajnime të mbajtura gjatë vitit.</t>
  </si>
  <si>
    <t xml:space="preserve">Hartimi i kurrikulave të reja trajnuese fillestare, të vazhdueshme dhe të specializuar për përmbaruesit privat në pajtim me standardet e pranuara dhe praktikat më të mira, me qëllim të rritjës së nivelit të cilësisë së shërbimeve për qytetarët dhe bizneset. </t>
  </si>
  <si>
    <t>MD, OPP</t>
  </si>
  <si>
    <t>Kurrikulat e reja të trajnimit fillestar, të vazhdueshëm dhe të specializuar, të miratuara.</t>
  </si>
  <si>
    <t>Forcimi i kapaciteteve të odave përkatëse të profesioneve të lira në lidhje me ofrimin e trajnimeve (tranimet fillestare dhe trajnimeve të vazhdueshme të detyrueshme) me qëllim të rritjes së nivelit të cilësisë së shërbimeve për qytetarët dhe bizneset.</t>
  </si>
  <si>
    <t>MD, ONK, OPP, OAFK, Oda e Ndërmjetësuesve</t>
  </si>
  <si>
    <t>4 trajnime për trajner të realizuara, 1 për çdo profesion të lirë: noterë, përmbarues privat, administratorë falimentues dhe ndërmjetësues.</t>
  </si>
  <si>
    <t>Organizimi i trajnimeve për punonjësit e noterëve, në bazë të programit të trajnimit të miratuar</t>
  </si>
  <si>
    <t>ONK</t>
  </si>
  <si>
    <t xml:space="preserve">4 trajnime të mbajtura për punonjësit e noterëve </t>
  </si>
  <si>
    <t>Krijimi i programit të trajnimit gjatë shërbimit për punonjësit e përmbaruesve privat, me qëllim të rritjes së cilësisë së shërbimeve të ofruara për qytetarët dhe bizneset</t>
  </si>
  <si>
    <t>OPP, MD</t>
  </si>
  <si>
    <t>Programit i trajnimit gjatë shërbimit për punonjësit e përmbaruesve privat, i miratuar</t>
  </si>
  <si>
    <t>Organizimi i trajnimeve për punonjësit e përmbaruesve privat, në bazë të programit të trajnimit të miratuar</t>
  </si>
  <si>
    <t>MD, ONK</t>
  </si>
  <si>
    <t>4 trajnime të mbajtura për punonjësit e përmbaruesve privat</t>
  </si>
  <si>
    <t>Krijimi i kurrikulës nga Akademia e Drejtësisë për trajnime të përbashkëta tematike në mes të gjykatësve, prokurorëve dhe profesioneve të lira</t>
  </si>
  <si>
    <t>AD, KGjK, KPK</t>
  </si>
  <si>
    <t>Kurrikula e AD-së për trajnime të përbashkëta e miratuar.</t>
  </si>
  <si>
    <t>Organizimi i trajnimeve të përbashkëta tematike për profesionet e lira me gjykatësit, prokurorët, stafin mbështetës nga gjykatat dhe zyrat prokuroriale, me qëllim të bashkërendimit dhe bashkëpunimit të përmirësuar ndër-institucional në mes të MD, AD dhe odave përkatëse.</t>
  </si>
  <si>
    <t>AD, MD, KGjK, KPK, odat e profesioneve të lira</t>
  </si>
  <si>
    <t>4 trajnime të përbashkëta të realizuara me profesionet e lira, gjyqtarët dhe prokurorët.</t>
  </si>
  <si>
    <t>Hartimi i Kodit të Etikës të Administratorëve Falimentues</t>
  </si>
  <si>
    <t>Rishikimi i statutit të OPP me qëllim të qartësimit më të madh të rolit të organeve të OPP dhe hiearkisë së akteve të brendshme normative të OPP</t>
  </si>
  <si>
    <t>Rishikimi i draft Kodit të Etikës së PP përmes koordinimit të ngushtë në mes të OPP dhe MD me qëllim të zhvillimit më të mirë të rregullave bazë të etikës dhe sjelljës së përmbaruesve privat</t>
  </si>
  <si>
    <t>Krijimi i udhëzimeve të detajuara për performancën, monitorimin dhe mbikëqyrjen e noterëve, ndërmjetësuesve dhe administratorëve falimentues, me qëllim të monitorimit dhe mbikëqyrjes më të mirë ndaj profesioneve të lira</t>
  </si>
  <si>
    <t>MD, ONK, Oda e Ndërmjetësuesve, OAFK</t>
  </si>
  <si>
    <t>Krijimi i programit të trajnimit për MD-në dhe Odat përkatëse në zbatimin e udhëzimeve të monitorimit dhe mbikëqyrjes ndaj profesioneve të lira</t>
  </si>
  <si>
    <t>Krijimi i një mekanizmi të realizueshëm, funksional dhe fleksibil të komunikimit në mes të profesioneve të lira në një anë, dhe KGjK dhe KPK në anën tjetër, me qëllim të bashkërendimit dhe bashkëpunimit më të mirë ndërinstitucional dhe ndër-profesional në mes të profesioneve të lira dhe akterëve tjerë të drejtësisë</t>
  </si>
  <si>
    <t>MD, ONK, OPP, OAFK, Oda e Ndërmjetësuesve, KGjK, KPK</t>
  </si>
  <si>
    <t>Përgatitja e raportit të zbatimit të Strategjisë për Komunikim me Publikun dhe diskutimi me publikun</t>
  </si>
  <si>
    <t>Raporti i hartuar dhe i diskutuar.</t>
  </si>
  <si>
    <t>Miratimi i Strategjisë për Komunikim me Publikun në përputhje me Ligjin për Qasje në Dokumente Publike</t>
  </si>
  <si>
    <t xml:space="preserve">Strategjia për Komunikim me Publikun miratuar.  </t>
  </si>
  <si>
    <t>Miratimi i Strategjisë për Komunikim me Publikun në përputhje me Ligjin ër Qasje në Dokumente Publike</t>
  </si>
  <si>
    <t>Policia e Kosovës</t>
  </si>
  <si>
    <t>Ndërmarrja e aktiviteteve të ndryshme në ngritje të vetëdijes për qytetarët në pjesëmarrje aktive në procese legjislative dhe reformës në drejtësi</t>
  </si>
  <si>
    <t>OSHC, MD</t>
  </si>
  <si>
    <t>Organizimi I trajnimeve mbi parimet efektive të partneritetit, analizën ligjore dhe të politikave, dhe strategjitë e avokimit.</t>
  </si>
  <si>
    <t>MD, MPB, KGJK, KPK, OSHC</t>
  </si>
  <si>
    <t>1 trajnim i mbajtur.</t>
  </si>
  <si>
    <t>Dialogët e rregullt dhe të strukturuar për të lehtësuar komunikimin dhe bashkëpunimin e vazhdueshëm në mes institucioneve dhe OSHC</t>
  </si>
  <si>
    <t>2 takime të mbajtura.</t>
  </si>
  <si>
    <t>Rekrutimi i zyrtarëve në Zyrën për Komunikim me Publikun</t>
  </si>
  <si>
    <t>Zyrtarët e rekrutuar.</t>
  </si>
  <si>
    <t>Trajnimi i zyrtarëve të Zyrës për Komunikim me Publikun lidhur me komunikimin strategjik</t>
  </si>
  <si>
    <t>1 trajnim i realizuar.</t>
  </si>
  <si>
    <t>Ndërmarrja e aktiviteteve të ndryshme në ngritje të vetëdijes për qytetarët për sigurimin e informacionit në lidhje me shërbimet e disponueshme të mbështetjes shtetërore dhe masat mbrojtëse për të mbijetuarit e dhunës në familje ose me bazë gjinore</t>
  </si>
  <si>
    <t>Zhvilimi i sondazhit fillestar me publikun për të matur njohurinë me politikat e zhvilluara nga MD dhe kënaqshmërinë me shërbimet e ofruara</t>
  </si>
  <si>
    <t>Sondazhi i zhvilluar dhe rezultatet e publikuara.</t>
  </si>
  <si>
    <t>Mbajtja e takimeve të rregullta koordinuese të donatorëve të organizuara nga MD</t>
  </si>
  <si>
    <t>Objektivi specifik 3: Bashkëpunimi me shoqërinë civile dhe publikun dhe Zhvillimi i politikave nga Ministria e Drejtësisë</t>
  </si>
  <si>
    <t>Objektivi specifik 2: Funksionimi i profesioneve të lira</t>
  </si>
  <si>
    <t xml:space="preserve">Hartimi i Ligjit për Avokatinë </t>
  </si>
  <si>
    <t>Ligji për Avokatinë, i miratuar</t>
  </si>
  <si>
    <t>MD, OAK</t>
  </si>
  <si>
    <t>2025-vazhdimesi</t>
  </si>
  <si>
    <t>Zhvillimi dhe avancimi I nderlidhjes (Interoperabiltietit) të SMIL/Gjykatë-Prokurori, për Shkembimin e te dhenave dhe dokumenteve të dosjeve penale të lendeve sipas procedurave te punes dhe ne kohe reale</t>
  </si>
  <si>
    <t>Krijimi i ueb-shërbimit për shkëmbimin reciprok të të dhënave dhe dokumenteve dhe integrimi i tyre në proceset e punës.Ndërveprueshmëria - Interoperabiliteti i SMIL ne gjykatë me sistemin e Sherbimit Korrektues.</t>
  </si>
  <si>
    <t>Krijimi i ueb-shërbimit për shkëmbimin reciprok të të dhënave dhe dokumenteve dhe integrimi i tyre në proceset e punës.Ndërveprueshmëria - Interoperabiliteti i SMIL ne gjykatë me sistemin e Sherbimit Sprovues.</t>
  </si>
  <si>
    <t>avancimi I sistemve elektronike  te gjykates te cilat I mundesojne paleve te inicojne raste civile ne gjykatë</t>
  </si>
  <si>
    <t>Donatoret</t>
  </si>
  <si>
    <t xml:space="preserve">Dy (2) zyrtarë të përzgjedhur brenda KGJK për HelpDesk-un e TI-së; </t>
  </si>
  <si>
    <t>Mekanizmi koordinues i themeluar.</t>
  </si>
  <si>
    <t>Fushata promovuese e realizuar</t>
  </si>
  <si>
    <t>KGJK ndërmerr fushatata të vazhdueshme mediale dhe informative për të rritur ndërgjegjësimin e publikut për sistemin e përgjegjësisë disiplinore të gjyqtarëve</t>
  </si>
  <si>
    <t xml:space="preserve">Vlerësimi i produktivitetit të seancave gjyqësore </t>
  </si>
  <si>
    <t>Raporti i përgatitur lidhur me produktivitetin e seancave, ku tregohet numri mesatar i seancave të dështuara</t>
  </si>
  <si>
    <t>Marrëveshja e arritur</t>
  </si>
  <si>
    <t>Koordinimi në mes të KGJK-së dhe Gazetës Zyrtare për përcaktimin e detyrimeve lidhur me përkthimin e akteve gjyqësore që publikohen në Gazetë Zyrtare</t>
  </si>
  <si>
    <t>GJS / GJA / KGJK</t>
  </si>
  <si>
    <t>KGJK AD</t>
  </si>
  <si>
    <t>KPK AD</t>
  </si>
  <si>
    <t>Miratimi i Planit të Integritetit institucional</t>
  </si>
  <si>
    <t>Organizimi i aktivitetit për shkëmbimin e përvojave në mes të njësive për verifikim</t>
  </si>
  <si>
    <t>Caktimi e seancave të njëpasnjeshme në rastet penale</t>
  </si>
  <si>
    <t>Raporti për zbatimin e Planit të Veprimit për lëndët e korrupsionit dhe krimit të organizuar pasqyron seancat e caktuara të njëpasnjëshme</t>
  </si>
  <si>
    <t>KGJK/GJ.S</t>
  </si>
  <si>
    <t>Udhezuesi I miratuar</t>
  </si>
  <si>
    <t>Kodi i Procedurës Civile që mundëson zgjidhjen e rasteve të njejta sipas vendimeve model për procedurën</t>
  </si>
  <si>
    <t>KGJK/GJK</t>
  </si>
  <si>
    <t>KGJK/GJK/MD</t>
  </si>
  <si>
    <t>Qeveria/KGJK, KPK, PK</t>
  </si>
  <si>
    <t xml:space="preserve">MPB (AShI),KGJK, KPK, PK, </t>
  </si>
  <si>
    <t>KGJK/KPK</t>
  </si>
  <si>
    <t>2025/2026</t>
  </si>
  <si>
    <t>Planifikimi i nevojave per rekrutim të prokurorëve dhe stafit mbështetës</t>
  </si>
  <si>
    <t>Dokumnetet planifikuese të miratuara</t>
  </si>
  <si>
    <t xml:space="preserve">MD </t>
  </si>
  <si>
    <t>Organizimi i tryezave të përbashkëta në mes të gjyqtarëve, prokurorëve dhe PK-së për përmirësimin e hetimeve në përgjithësi</t>
  </si>
  <si>
    <t>KPK- ZKPSH</t>
  </si>
  <si>
    <t>KGJK KPK PK</t>
  </si>
  <si>
    <t>Metodologjia e miratuar</t>
  </si>
  <si>
    <t>Parandalimi dhe zbulimi i veprave penale të kryera nga punonjësit e PK-së</t>
  </si>
  <si>
    <t xml:space="preserve">IPK </t>
  </si>
  <si>
    <t>Numri i zyrtarëve policorë të hetuar në vit dhe përqindja e rasteve të zgjidhura nga IPK-ja</t>
  </si>
  <si>
    <t>Inspektimi i fushave të cenueshme nga korrupsioni</t>
  </si>
  <si>
    <t>IPK</t>
  </si>
  <si>
    <t>Numri i inspektimeve të rregullta dhe të jashtëzakonshme nga IPK-ja të strukturave dhe funksioneve të PK-së (numri i rekomandimeve) si dhe trajtimin e ankesave te qytetarëve (numri i ankesave)</t>
  </si>
  <si>
    <t>Trajnimet të specializuara në fushën e hetimit dhe inspektimit  për zyrtaret e IPK-së (hetimi i transaksioneve komplekse financiare)</t>
  </si>
  <si>
    <t>MPB, IPK</t>
  </si>
  <si>
    <t>Kapacitetet logjistike të IPK-së ngritura duke përfshirë : “Shtimi i numrit të automjeteve”, “Avancimi i teknologjisë informative”, “Krijimi i databazës për menaxhimin e rasteve”, “Furnizimi me pajisje teknike në funksion të hetimeve”</t>
  </si>
  <si>
    <t>Trajnime të specializuara me qëllim të rritjes së kapacitetit operacional të DIA-së</t>
  </si>
  <si>
    <t>Tri trajnime të mbajtura në vit</t>
  </si>
  <si>
    <t xml:space="preserve">Trajnime të specializuara për Drejtorinë e Krimeve Kibernetike </t>
  </si>
  <si>
    <t xml:space="preserve">Zbatimi i Planit për Integritet të PK-së 2024-2026 </t>
  </si>
  <si>
    <t xml:space="preserve">% e zbatimit </t>
  </si>
  <si>
    <t>Përmirësimi i qasjes në bazat e të dhënave përkatëse</t>
  </si>
  <si>
    <t>Numri i bazave të të dhënave të qasshme nga PK në vit</t>
  </si>
  <si>
    <t>Rritja e bashkëpunimit policor nderkombëtar</t>
  </si>
  <si>
    <t>Numri i operacioneve të përbashkëta me policinë nga shtetet e rajonit dhe shtetet tjera në vit</t>
  </si>
  <si>
    <t>SHKK/MSh-DSHB</t>
  </si>
  <si>
    <t>Rishikimi i kurrikulave dhe harmonizimi I tyre me standardet dhe praktikat  më të mira për trajnimin profesional të zyrtarëve korrektues</t>
  </si>
  <si>
    <t>SHKK/MSH/ShSKUK</t>
  </si>
  <si>
    <t xml:space="preserve">Rritja e kapaciteteve me pajisje teknologjike të sigurisë per ta liruar stafin nga detyrat rutinore </t>
  </si>
  <si>
    <t>Numri i pajisjeve teknologjike të reja të funksionalizuara</t>
  </si>
  <si>
    <t>Organizimi I trajnimeve, seminareve të përbashkëta nga SHKK  me SHSK,  IPF dhe DSHB</t>
  </si>
  <si>
    <t xml:space="preserve">SHKK,SHSK,  IPF,DSHB, </t>
  </si>
  <si>
    <t>SHKK, SHSK</t>
  </si>
  <si>
    <t>Databazat e ndërlidhura</t>
  </si>
  <si>
    <t>Anketat e rregullta me publikun, bizneset dhe profesionistët e tjerë të realizuara dhe gjetjet e publikuara</t>
  </si>
  <si>
    <t>Projektligji për Gjykatat, i miratuar</t>
  </si>
  <si>
    <t>Anëtari i mbetur jo-gjyqësor i KGJK-së, i emëruar nga Kuvendi</t>
  </si>
  <si>
    <t>Fushata promovuese, e realizuar</t>
  </si>
  <si>
    <t xml:space="preserve">Ueb faqet funksionale, përmbajnë këto  informata në të dy gjuhët zyrtare dhe janë të lehta per t'u përodur nga publiku </t>
  </si>
  <si>
    <t xml:space="preserve">Përmbushja e detyrimit ligjor sa i përket numrit të bashkëpunëtorëve profesional në gjykata (1 gjyqtar - së paku 1 bashkëpunëtor profesional) </t>
  </si>
  <si>
    <t>Vlerësimi i ndikimit të trajnimeve në sistemin prokurorial i kryer në 3-5 vitet e fundit</t>
  </si>
  <si>
    <t xml:space="preserve">MD                     </t>
  </si>
  <si>
    <t xml:space="preserve">MD                               </t>
  </si>
  <si>
    <t xml:space="preserve">MD                             </t>
  </si>
  <si>
    <t xml:space="preserve">MD                        </t>
  </si>
  <si>
    <t xml:space="preserve">Trajnimet e mbajtura </t>
  </si>
  <si>
    <t xml:space="preserve">Miratimi i Rregullores së re të KGJK-së për procesin e rekrutimit, emërimit dhe riemërimit të gjyqtarëve </t>
  </si>
  <si>
    <t xml:space="preserve">Rregullorja e miratuar </t>
  </si>
  <si>
    <t xml:space="preserve">Ligji per KGjK i ndryshuar
</t>
  </si>
  <si>
    <t xml:space="preserve">Trajnime për njësinë e verifikimit të KGJK-së me qëllim të ngritjes së kapaciteteve në verifikim </t>
  </si>
  <si>
    <t>Ndryshimi dhe plotësimi i Ligjit për Këshillin Prokurorial të Kosovës ashtu që të përcaktohen kritere shtesë specifike kualitative për prokurorët  me mandat të përhershëm që mund të jenë anëtarë të KPK-së</t>
  </si>
  <si>
    <t>Ndryshimi dhe plotësimi i Ligjit për KGjK ashtu që të parashihet mundësia për ankesë në Gjykatë Supreme, me procedurë të përshpejtuar, për kandidatët të pakënaqur me vendimin përfundimtar të emërimit nga KGjK</t>
  </si>
  <si>
    <t xml:space="preserve">Hartimi i udhëzimeve operacionale për Komisionin i cili do të menaxhojë procesin e emërimit të prokurorëve                     </t>
  </si>
  <si>
    <t>Zhvillimi i aranzhimeve të përbashkëta të punës ndërmjet njësive të verifikimit të KGJK dhe KPK, duke përfshirë këtu ndarjen e informatave dhe praktikave të qëndrueshme të punës në të dy njësitë për verifikim</t>
  </si>
  <si>
    <t>Trajnime për njësinë e verifikimit të KPK-së me qëllim të ngritjes së kapaciteteve në verifikim</t>
  </si>
  <si>
    <t>Ligji për KPK i ndryshuar</t>
  </si>
  <si>
    <t>Përgatitja e Metodologjisë për kontrollin e brendshëm dhe inicimin e rasteve nga Drejtoria për Hetimin e Brendshëm</t>
  </si>
  <si>
    <t>Zyrtarëve në IPK, të rekrutuar</t>
  </si>
  <si>
    <t>Ligji për plotësimin dhe ndryshimin e Kodit të Procedurës Penale, i miratuar</t>
  </si>
  <si>
    <t>Organizimi i tryezave me gjyqtaret per te mitur lidhur me poiitiken e shqyrtimit te masave edukative dhe unifikimit te praktikes gjyqesore</t>
  </si>
  <si>
    <t>Së paku një takim</t>
  </si>
  <si>
    <t>Studimi gjithëpërfshirës, i finalizuar</t>
  </si>
  <si>
    <t>Takimet e rregullta të Ekipit, të realizuara</t>
  </si>
  <si>
    <t>MPB ASPK</t>
  </si>
  <si>
    <t>Programi i ri trajnues për zyrtarët korrektues, i miratuar</t>
  </si>
  <si>
    <t>Programi i ri trajnues për zyrtarët sprovues, i miratuar</t>
  </si>
  <si>
    <t xml:space="preserve">Prioritizimi i drejtësisë për fëmijë në planet e punës nga Këshilli për të Drejtat e Fëmijës në nivel qendror, si dhe Ekipës për të Drejtat e Fëmijës në nivel lokal
</t>
  </si>
  <si>
    <t>Organizimi i takimeve të rregullta koordinuese ndërmjet Prokurorisë, Gjykatës, Shërbimit Sprovues, Qendrave për Punë Sociale dhe mekanizmave tjerë në nivel lokal si dhe fuqizimi i bashkëpunimit ndërmjet SHSK dhe institucioneve dhe mekanizmave tjerë për të ofruar programe të trajtimit, aftësimit profesional dhe punësimit të miturve</t>
  </si>
  <si>
    <t>AD,KPK</t>
  </si>
  <si>
    <t>Programi i trajnimit, i miratuar</t>
  </si>
  <si>
    <t>Numri i të miturve përfitues të ndihmës juridike falas, i ngritur</t>
  </si>
  <si>
    <t>ANJF,OAK</t>
  </si>
  <si>
    <t xml:space="preserve">Raporti i publikuar </t>
  </si>
  <si>
    <t>Gjenerimi i të dhënave statistikore lidhur me profilet e të miturve në proceset gjyqësore peale, si viktimë apo si kryes vepre</t>
  </si>
  <si>
    <t>Pergatitja e një udhezuesi lidhur me vendosjen mbi masën e paraburgimit për të pandehurit</t>
  </si>
  <si>
    <t>Plotësim ndryshimi i kornizës ligjore përkitazi me rishikimin e kritereve për rekrutimin e zyrtarëve korrektues, duke përfshirë moshën</t>
  </si>
  <si>
    <t>SHKK, IPF</t>
  </si>
  <si>
    <t xml:space="preserve">Marreveshje bashkëpunimit, e nënshkruar </t>
  </si>
  <si>
    <t>Lidhja e marrëveshjes së bashkëpunimit me Institutin e Psikiatrise Forenzike për të përcaktuar ndarjën e roleve dhe përgjegjësive, ndarjen e informatave, iniciativat e përbashkëta dhe burimin e alokimeve</t>
  </si>
  <si>
    <t>SHKK, KGJK</t>
  </si>
  <si>
    <t>Lidhja marrëveshjes më KGJK lidhur me sallat e videkoferencave dhe qasjen e SHKK lidhur me profilin e të burgosurve për të kaluaren penale</t>
  </si>
  <si>
    <t>Ndërlidhja e databazave në mes të SHKK dhe SHSK</t>
  </si>
  <si>
    <t>Trajnimet për kompetencat e zgjeruara të konfiskimit për prokuroret dhe gjyqtarët</t>
  </si>
  <si>
    <t>Akti nënligjor, i miratuar</t>
  </si>
  <si>
    <t>Memorandumi i mirëkuptimit,i nënshkruar</t>
  </si>
  <si>
    <t>Rregullorja për Organizim të Brendshëm, e miratuar</t>
  </si>
  <si>
    <t>Memorandumi i mirëkuptimit, i nënshkruar</t>
  </si>
  <si>
    <t>Korniza e bashkëpunimit, e krijuar</t>
  </si>
  <si>
    <t>KGJK, AKK</t>
  </si>
  <si>
    <t>Kodi i Procedurës Civile që rrit pragun e kontesteve me vlerë të vogël, i miratuar</t>
  </si>
  <si>
    <t>Kodi i Procedurës Civile që mundëson komunikimin elektronik dhe mbajtjen e seancave përmes komunikimit në distancë, i miratuar</t>
  </si>
  <si>
    <t>Kodi i Procedurës Civile që përcakton shperhimisht dhe në mënyrë më të kufizuar rastet e kthimit në rigjykim, i miratuar</t>
  </si>
  <si>
    <t>Kodi i Procedurës Civile që qartëson procedurën e vendosjes së masës së sigurisë,i miratuar</t>
  </si>
  <si>
    <t>Vlerësimi i ndryshimi të Kodit të Procedurës Penale për të përcaktuar detyrimin për gjyqtarin/ trupin gjykues që zhvillon procedurën penale për të vendosur për kërkesën pasurore juridike apo kompensiminn e dëmit se bashku me aktgjykimin penal, në rastet kur kjo kërkesë parashtrohet</t>
  </si>
  <si>
    <t>Analiza, e miratuar</t>
  </si>
  <si>
    <t>Ligji për Gjykatën Administrative, i miratuar</t>
  </si>
  <si>
    <t>Gjykata Administrative, e funksionalizuar</t>
  </si>
  <si>
    <t>Avancimi i SMIL per te thjeshtesuar proceset e punes dhe për të bërë sistemin e punës më të thjeshtë për përdorim</t>
  </si>
  <si>
    <t>Qeveria, KGJK</t>
  </si>
  <si>
    <t>Partneritetet e krijuara</t>
  </si>
  <si>
    <t>Standardet e miratuara</t>
  </si>
  <si>
    <t>Rastet probono të ofruara</t>
  </si>
  <si>
    <t>Ligji i miratuar</t>
  </si>
  <si>
    <t>Ndryshim plotësimi i Kodit i hartuar</t>
  </si>
  <si>
    <t>2 trajnime të mbajtura</t>
  </si>
  <si>
    <t>Zyra e pajisur me mjetet e nevojshme</t>
  </si>
  <si>
    <t>Ligji i hartuar</t>
  </si>
  <si>
    <t>1 video produksion dhe transmetimi i tij në kanale televizive, si dhe tabela reklamuese dhe reklama në portale, uebfaqe të MD-së dhe rrjete sociale të realizuara, për çdo vit</t>
  </si>
  <si>
    <t>Mekanizëm funksional dhe fleksibil i komunikimit, i krijuar</t>
  </si>
  <si>
    <t>WJP Indeksi i Sundimit të Ligjit: Rezultati i përgjithshëm</t>
  </si>
  <si>
    <t>Makro indikator i Strategjisë së Sundimit të Ligjit</t>
  </si>
  <si>
    <t>CEPEJ Treguesi: Shkalla e Spastrimit (Clearance rate) për shkallën e parë, për rastet penale</t>
  </si>
  <si>
    <t>x</t>
  </si>
  <si>
    <t>CEPEJ Treguesi: Koha në dispozicion (Disposition time) për shkallën e parë penale</t>
  </si>
  <si>
    <t>298 ditë</t>
  </si>
  <si>
    <t>CEPEJ Treguesi: Koha në dispozicion (Disposition time) për shkallën e dytë penale</t>
  </si>
  <si>
    <t>81 ditë</t>
  </si>
  <si>
    <t>72 ditë</t>
  </si>
  <si>
    <t>63 ditë</t>
  </si>
  <si>
    <t>CEPEJ Treguesi: Shkalla e Spastrimit (Clearance rate) për shkallën e parë, pë rastet civile/komerciale</t>
  </si>
  <si>
    <t>84.6% (2020)</t>
  </si>
  <si>
    <t>CEPEJ Treguesi: Koha në dispozicion (Disposition time) për shkallën e parë, në rastet civile/komerciale</t>
  </si>
  <si>
    <t>852 ditë</t>
  </si>
  <si>
    <t>CEPEJ Treguesi: Shkalla e Spastrimit (Clearance rate) për shkallën e dytë, në rastet civile/komerciale</t>
  </si>
  <si>
    <t>CEPEJ Treguesi: Koha në dispozicion (Disposition time) për shkallën e dytë, në rastet civile/komerciale</t>
  </si>
  <si>
    <t>425 ditë</t>
  </si>
  <si>
    <t>306 ditë</t>
  </si>
  <si>
    <t>221 ditë</t>
  </si>
  <si>
    <t>CEPEJ Treguesi: Shkalla e Spastrimit (Clearance rate) për shkallën e parë, në rastet administrative</t>
  </si>
  <si>
    <t>171,6%</t>
  </si>
  <si>
    <t>CEPEJ Treguesi: Koha në dispozicion (Disposition time) për shkallën e parë, për rastet administrative</t>
  </si>
  <si>
    <t>787 ditë</t>
  </si>
  <si>
    <t>460 ditë</t>
  </si>
  <si>
    <t>323 ditë</t>
  </si>
  <si>
    <t>CEPEJ Treguesi: Shkalla e Spastrimit (Clearance rate) për shkallën e dytë, për rastet administrative</t>
  </si>
  <si>
    <t>CEPEJ Treguesi: Koha në dispozicion (Disposition time) për shkallën e dytë, për rastet administrative</t>
  </si>
  <si>
    <t>241 ditë</t>
  </si>
  <si>
    <t>225 ditë</t>
  </si>
  <si>
    <t>209 ditë</t>
  </si>
  <si>
    <t>CEPEJ Treguesi 4: Numri i rasteve për të cilat është ofruar ndihmë juridike falas</t>
  </si>
  <si>
    <t>CEPEJ Treguesi 1: Buxheti i shpenzuar i sistemit të drejtësisë si % e GDP</t>
  </si>
  <si>
    <t>0,55%</t>
  </si>
  <si>
    <t>CEPEJ Treguesi: Numri i avokatëve për 100 000 banorë</t>
  </si>
  <si>
    <t xml:space="preserve">CEPEJ Treguesi: Numri i prokuroreve gra </t>
  </si>
  <si>
    <t>CEPEJ Treguesi: Numri i procedurave disiplinore ndaj gjyqtarëve</t>
  </si>
  <si>
    <t>CEPEJ Treguesi: Numri i procedurave disiplinore ndaj prokurorëve</t>
  </si>
  <si>
    <t>&gt;50%</t>
  </si>
  <si>
    <t>Treguesi: Përgjigjet ndaj kërkesave për qasje në dokumente publike në gjyqësor</t>
  </si>
  <si>
    <t>Treguesi: Përgjigjet ndaj kërkesave për qasje në dokumente publike në prokurori</t>
  </si>
  <si>
    <t>Treguesi: Deklarimi i rregullt i pasurisë nga gjyqtarët</t>
  </si>
  <si>
    <t>Treguesi: Deklarimi i rregullt i pasurisë nga prokurorët</t>
  </si>
  <si>
    <t>CEPEJ Treguesi: Numri i gjyqtareve profesioniste gra</t>
  </si>
  <si>
    <t>CEPEJ Treguesi 7: Buxheti për trajnime për sistemin e drejtësisë për banorë</t>
  </si>
  <si>
    <t>WJP Faktori 1: Kufizimet në pushtetin e Qeverisë, nën nën faktori: Policia</t>
  </si>
  <si>
    <t>0.52</t>
  </si>
  <si>
    <t>WJP Faktori 2: Mungesa e korrupsionit, nën nën faktori 2.3: Zyrtarët qeveritarë në Polici dhe forcat e armatosura nuk e përdorin funksionin publik për përfitime personale</t>
  </si>
  <si>
    <t>0.64</t>
  </si>
  <si>
    <t>WJP Faktori 8, Drejtësia Penale, nën nën faktori 8.5.1: Policia, forcat e armatosura dhe prokurorët janë të lirë nga ndikimi jo i duhur</t>
  </si>
  <si>
    <t>CEPEJ Treguesi: Shkalla e Spastrimit (Clearence rate) për shkallën e dytë, për rastet penale</t>
  </si>
  <si>
    <t>WJP Faktori 8, nën treguesi 8.2: Sistemi i gjykimeve penale është i saktë në kohë dhe efektiv</t>
  </si>
  <si>
    <t>0.34</t>
  </si>
  <si>
    <t>WJP Faktori 8, nën treguesi 8.3: Sistemi korrektues është efektiv në uljen e sjelljes kriminale</t>
  </si>
  <si>
    <t xml:space="preserve">0.60 </t>
  </si>
  <si>
    <t>WJP Faktori 8, nën nën treguesi 8.7.5: Të drejtat e të burgosurve</t>
  </si>
  <si>
    <t>Treguesi: Nivelet e konfiskimit penal</t>
  </si>
  <si>
    <t>&gt;25%</t>
  </si>
  <si>
    <t>Treguesi: Shkalla e Spastrimit (Clearance rate) për shkallën e parë, për rastet komerciale</t>
  </si>
  <si>
    <t>Treguesi: Koha në dispozicion (Disposition time) për shkallën e parë, në rastet komerciale</t>
  </si>
  <si>
    <t>Treguesi: Shkalla e Spastrimit (Clearance rate) për shkallën e dytë, në rastet komerciale</t>
  </si>
  <si>
    <t>Treguesi: Koha në dispozicion (Disposition time) për shkallën e dytë, në rastet komerciale</t>
  </si>
  <si>
    <t>Treguesi: Numri i rasteve të zgjidhura me ndërmjetësim në fushën penale</t>
  </si>
  <si>
    <t>Treguesi: Numri i rasteve të zgjidhura me ndërmjetësim në fushën civile</t>
  </si>
  <si>
    <t>&lt;25%</t>
  </si>
  <si>
    <t xml:space="preserve">WJP Faktori 7: Drejtësia Civile, nën-faktori 7.1: Njerëzit mund t'i qasen dhe ta përballojnë financiarisht drejtësinë civile </t>
  </si>
  <si>
    <t>WJP Faktori 8: Drejtësia Penale, nën-faktori 8.7.4 Ndihma Juridike</t>
  </si>
  <si>
    <t xml:space="preserve">WJP Faktori 6: Zbatimi Rregullator; nën-faktori: 6.4: Respektimi i gjykimit të drejtë në pocedura administrative;                                                     </t>
  </si>
  <si>
    <t>WJP Faktori 7: Drejtësia civile, nën nën faktori 7.1.1: Qytetarët janë të vetëdijshëm për mjetet juridike në dispozicion</t>
  </si>
  <si>
    <t>WJP Faktori 7:Drejtësia Civile, nën-faktori: 7.7 Mekanizmat ZAK janë të qasshme, të paanshme dhe efektive</t>
  </si>
  <si>
    <t xml:space="preserve">WJP Faktori 1: Kufizimet në pushtetin qeveritar, nën faktori 1.5.3: Liria e organizatave civile dhe politike është respektuar. </t>
  </si>
  <si>
    <t>WJP Faktori 3: Qeveri e hapur, nën faktori 3.3: Pjesëmarrja civile.</t>
  </si>
  <si>
    <t xml:space="preserve">WJP Faktori 7: Drejtësia civile, nën-treguesi 7.6: Drejtësia civile zbatohet në mënyrë efektive; </t>
  </si>
  <si>
    <t xml:space="preserve">0.42 </t>
  </si>
  <si>
    <t>WJP Faktori 7: Drejtësia civile, nën-treguesi 7.4: Drejtësia civile nuk ka ndikim jo të duhur qeveritar</t>
  </si>
  <si>
    <t>0.44</t>
  </si>
  <si>
    <t>WJP Faktori 8, nën treguesi 8.4: Sistemi i drejtësisë penale është i paanshëm</t>
  </si>
  <si>
    <t>0.60</t>
  </si>
  <si>
    <t>WJP Faktori 8, nën treguesi 8.5: Sistemi i drejtësisë penale është i pakorruptuar</t>
  </si>
  <si>
    <t>0.50</t>
  </si>
  <si>
    <t>WJP Faktori 8, nën treguesi 8.6: Drejtësia penale nuk ka ndikim jo të duhur qeveritar</t>
  </si>
  <si>
    <t>0.29</t>
  </si>
  <si>
    <t>Numri i seancave të shtyera në Gjykata</t>
  </si>
  <si>
    <t>Numri i rasteve të kthyera në rigjykim në Gjykata Themelore</t>
  </si>
  <si>
    <t xml:space="preserve">WJP Faktori 7- Drejtësia civile; nën faktori 7.3:                                                                     Drejtësia civile është e lirë nga korrupsioni                    </t>
  </si>
  <si>
    <t>WJP Faktori 8 Drejtësia Penale</t>
  </si>
  <si>
    <t>WJP Faktori 8, nën treguesi 8.1: Sistemi i hetimeve penale është efektiv</t>
  </si>
  <si>
    <t>WJP Faktori 7: Drejtësia penale, nën treguesi 8.7: Procesi i rregullt gjyqësor dhe të drejtat e akuzuarit</t>
  </si>
  <si>
    <r>
      <t xml:space="preserve">0,42 </t>
    </r>
    <r>
      <rPr>
        <sz val="10"/>
        <color theme="1"/>
        <rFont val="Aptos Narrow"/>
        <family val="2"/>
      </rPr>
      <t>€</t>
    </r>
  </si>
  <si>
    <t xml:space="preserve">x </t>
  </si>
  <si>
    <t xml:space="preserve">Kurrikula e miratuar </t>
  </si>
  <si>
    <t>Hartimi i Ligjit për ndryshimin dhe plotësimin e Ligjit për Ndërmjetësim</t>
  </si>
  <si>
    <t>Zhvillimi i analizës për ngarkesën e punës për zyrtarët sporvues dhe caktimi efikas I takimeve me klientë sprovues.</t>
  </si>
  <si>
    <t>Rritja e kapaciteteve logjistike për zyrat rajonale të SHSK</t>
  </si>
  <si>
    <t>Prokurimi i mjeteve të nevojshme për zyrat rajonale</t>
  </si>
  <si>
    <t>MD SHSK</t>
  </si>
  <si>
    <t>Tryeza e mbajtur</t>
  </si>
  <si>
    <t>Tryzë e përbashkët për planifikimin e dënimit</t>
  </si>
  <si>
    <t>Formalizimi i statusit ligjor të IPF, për të siguruar pavarësinë funksionale</t>
  </si>
  <si>
    <t>Hartimi i planit të brendshëm për reformim të IPF, ku planifikohen burime adekuate, trajnimi i stafit, proceset e punës dhe infrastruktura</t>
  </si>
  <si>
    <t>Plani i miratuar</t>
  </si>
  <si>
    <t>Ndryshimet e miratuara</t>
  </si>
  <si>
    <t>Mostrat e gjeneruara nga SMIL</t>
  </si>
  <si>
    <t>Avancimi i SMIL për të gjeneruar mostra me të dhënat e rastit, që perfshihen në vendime dhe dokumentet tjera të hartuara nga prokurori, për të mbështetur vendimmarrjen.</t>
  </si>
  <si>
    <t>Zbritet për 10%</t>
  </si>
  <si>
    <t>0.2</t>
  </si>
  <si>
    <t>Ndryshimet adekuate për të siguruar që gjykatat marrin raporte të ekspertëve të cilët nuk janë të punësuar në Institucionin Psikiatrik.</t>
  </si>
  <si>
    <t>Rezultati i arritur (2023)</t>
  </si>
  <si>
    <t>Nuk ka të dhëna</t>
  </si>
  <si>
    <t>692 ditë = zhvillim negativ (shih Raportin Vjetor, Prill 2024)</t>
  </si>
  <si>
    <t>CEPEJ Treguesi: Lëndët në pritje më të vjetra se 2 vjet – për rastet penale në shkallë të parë</t>
  </si>
  <si>
    <t>CEPEJ Treguesi: Lëndët në pritje më të vjetra se 2 vjet – për rastet civile/komerciale në shkallë të parë</t>
  </si>
  <si>
    <t>CEPEJ Treguesi: Lëndët në pritje më të vjetra se 2 vjet – për rastet administrative në shkallë të parë</t>
  </si>
  <si>
    <t>14862 lëndë = zhvillim negativ (shih Raportin Vjetor, Prill 2024)</t>
  </si>
  <si>
    <t xml:space="preserve">34460 lëndë = zhvillim negativ (shih Raportin Vjetor, Prill 2024) </t>
  </si>
  <si>
    <t xml:space="preserve">1610 lëndë zhvillim negativ (shih Raportin Vjetor, Prill 2024) </t>
  </si>
  <si>
    <t>152 ditë = zhvillim negativ (shih Raportin Vjetor, Prill 2024)</t>
  </si>
  <si>
    <t>61% = zhvillim negativ (shih Raportin Vjetor, Prill 2024)</t>
  </si>
  <si>
    <t>1511 ditë = zhvillim negativ (shih Raportin Vjetor, Prill 2024)</t>
  </si>
  <si>
    <t>95% = zhvillim negativ (shih Raportin Vjetor, Prill 2024)</t>
  </si>
  <si>
    <t>591 ditë = zhvillim negativ (shih Raportin Vjetor, Prill 2024)</t>
  </si>
  <si>
    <t>82% = zhvillim negativ (shih Raportin Vjetor, Prill 2024)</t>
  </si>
  <si>
    <t>967 ditë = zhvillim negativ (shih Raportin Vjetor, Prill 2024)</t>
  </si>
  <si>
    <t>366 ditë = zhvillim negativ (shih Raportin Vjetor, Prill 2024)</t>
  </si>
  <si>
    <t>17.45% = zhvillim negativ (shih Raportin Vjetor, Prill 2024)</t>
  </si>
  <si>
    <t>0.56  = zhvillim negativ (shih Raportin Vjetor, Prill 2024)</t>
  </si>
  <si>
    <t xml:space="preserve">34.7% (shih CEPEJ, "Dashboard Western Balkans", Kosovo Profile, June 2024, fq. 8) </t>
  </si>
  <si>
    <t xml:space="preserve">41.9% (shih CEPEJ, "Dashboard Western Balkans", Kosovo Profile, June 2024, fq. 8) </t>
  </si>
  <si>
    <t>0.56 = zhvillim pozitiv (shih Raportin Vjetor, Prill 2024)</t>
  </si>
  <si>
    <t>0.61 = zhvillim negativ (shih Raportin Vjetor, Prill 2024)</t>
  </si>
  <si>
    <t>0.48 = zhvillim negativ (shih Raportin Vjetor, Prill 2024)</t>
  </si>
  <si>
    <t>100% = zhvillim pozitiv (shih Raportin Vjetor, Prill 2024)</t>
  </si>
  <si>
    <t>692 = zhvillim negativ (shih Raportin Vjetor, Prill 2024)</t>
  </si>
  <si>
    <t>152 = zhvillim negativ (shih Raportin Vjetor, Prill 2024)</t>
  </si>
  <si>
    <t>0.46 = zhvillim negativ (shih Raportin Vjetor, Prill 2024)</t>
  </si>
  <si>
    <t>0.33 = zhvillim negativ (shih Raportin Vjetor, Prill 2024)</t>
  </si>
  <si>
    <t>0.56 = zhvillim negativ (shih Raportin Vjetor, Prill 2024)</t>
  </si>
  <si>
    <t>0.39 = zhvillim negativ (shih Raportin Vjetor, Prill 2024)</t>
  </si>
  <si>
    <t>0.60 = zhvillim pozitiv (shih Raportin Vjetor, Prill 2024)</t>
  </si>
  <si>
    <t>Rezultati i arritur (2022)</t>
  </si>
  <si>
    <t>UNICEF TransMonEE Dashboard: Shkalla e krimeve ndaj fëmijëve të regjistruara nga policia gjatë vitit (për 100,000 banorë)</t>
  </si>
  <si>
    <t>0.60 = zhvillim negativ (shih Raportin Vjetor, Prill 2024)</t>
  </si>
  <si>
    <t>1511 = zhvillim negativ (shih Raportin Vjetor, Prill 2024)</t>
  </si>
  <si>
    <t>591 = zhvillim negativ (shih Raportin Vjetor, Prill 2024)</t>
  </si>
  <si>
    <t>0.44 = zhvillim negativ (shih Raportin Vjetor, Prill 2024)</t>
  </si>
  <si>
    <t>0.51 = zhvillim pozitiv (shih Raportin Vjetor, Prill 2024)</t>
  </si>
  <si>
    <t>0.49 = zhvillim negativ (shih Raportin Vjetor, Prill 2024)</t>
  </si>
  <si>
    <t>0.37 = zhvillim negativ (shih Raportin Vjetor, Prill 2024)</t>
  </si>
  <si>
    <t>101% = zhvillim pozitiv (shih Raportin Vjetor, Prill 2024)</t>
  </si>
  <si>
    <t>CEPEJ Treguesi 3.3.1: Indeksi CMIS për çështjet civile dhe tregtare - CMS</t>
  </si>
  <si>
    <t>CEPEJ Treguesi 3.3.1: Indeksi CMIS për çështjet civile dhe tregtare - mjetet statistikore</t>
  </si>
  <si>
    <t>CEPEJ Treguesi 3.3.1: Indeksi CMIS për çështjet civile dhe tregtare - vendimet gjyqësore</t>
  </si>
  <si>
    <t>CEPEJ Treguesi 3.3: Indeksi CMIS për çështjet administrative - CMS</t>
  </si>
  <si>
    <t>CEPEJ Treguesi 3.3: Indeksi CMIS për çështjet administrative - mjetet statistikore</t>
  </si>
  <si>
    <t>CEPEJ Treguesi 3.3: Indeksi CMIS për çështjet administrative - vendimet gjyqësore</t>
  </si>
  <si>
    <t>CEPEJ Treguesi 3.3: Indeksi CMIS për çështjet penale - CMS</t>
  </si>
  <si>
    <t>CEPEJ Treguesi 3.3: Indeksi CMIS për çështjet penale - mjetet statistikore</t>
  </si>
  <si>
    <t>CEPEJ Treguesi 3.3: Indeksi CMIS për çështjet penale - vendimet gjyqësore</t>
  </si>
  <si>
    <t>7.5</t>
  </si>
  <si>
    <t>7.9</t>
  </si>
  <si>
    <t>4.4</t>
  </si>
  <si>
    <t>5.3</t>
  </si>
  <si>
    <t>7.7</t>
  </si>
  <si>
    <t>6.5</t>
  </si>
  <si>
    <t>8.5</t>
  </si>
  <si>
    <t>0.35 për 100 banorë (shih CEPEJ, "Dashboard Western Balkans", Kosovo Profile, June 2024, fq. 27)</t>
  </si>
  <si>
    <t>0.62 = zhvillim pozitiv (shih Raportin Vjetor, Prill 2024)</t>
  </si>
  <si>
    <t>78.1 (shih CEPEJ, "Dashboard Western Balkans", Kosovo Profile, June 2024, fq. 12)</t>
  </si>
  <si>
    <t>0.64 = zhvillim negativ (shih Raportin Vjetor, Prill 2024)</t>
  </si>
  <si>
    <t>0.59 = zhvillim negativ (shih Raportin Vjetor, Prill 2024)</t>
  </si>
  <si>
    <t>0.58 = zhvillim pozitiv (shih Raportin Vjetor, Prill 2024)</t>
  </si>
  <si>
    <t>UNICEF TransMonEE Dashboard: Shkalla e fëmijëve në paraburgim në fund të vitit (për 100,000)</t>
  </si>
  <si>
    <t>UNICEF TransMonEE Dashboard: Shkalla e fëmijëve në paraburgim para dënimit në fund të vitit (për 100,000)</t>
  </si>
  <si>
    <t>UNICEF TransMonEE Dashboard: Shkalla e fëmijëve në paraburgim pas dënimit në fund të vitit (për 100,000)</t>
  </si>
  <si>
    <t>UNICEF TransMonEE Dashboard: Shkalla e fëmijëve dëshmitarë të krimit të regjistruar nga policia gjatë vitit (për 100,000</t>
  </si>
  <si>
    <t>Indikatore: Lëndët e pranuara nga Gjykatat Themelore për rastet e të miturve në procedurë paraprake</t>
  </si>
  <si>
    <t>Indikatore: Lëndët e pranuara nga Gjykatat Themelore për rastet e të miturve në shqyrtim gjyqësor</t>
  </si>
  <si>
    <t>Sesionet informuese të mbajtura</t>
  </si>
  <si>
    <t>Hartimi i kurrikulës për integrimin e barazisë gjinore në punën e gjyqtarëve dhe prokurorëve</t>
  </si>
  <si>
    <t xml:space="preserve">Organizimi i një tryeze të përbashkët në mes gjyqtarëve, prokurorëve dhe policëve për nevojat për parandalimin dhe luftimin e krimit kibernetik me baza gjinore </t>
  </si>
  <si>
    <t>Ndryshimi i kurrikulës së trajnimit fillestar për zyrtarët korrektues për të përfshirë pjesën e trajnimit për të burgosurit me varësi dhe probleme të shëndetit mendor</t>
  </si>
  <si>
    <t>Sesione informuese për personat e dënuar me qëllim të motivimit të tyre për zbatim të planit të dënimit. </t>
  </si>
  <si>
    <t>Fillimi i zbatimit të hallkave elektronike, në përputhje me Ligjin për mbikqyrjen elektronike të personave, të cilëve u kufizohet lëvizja me vendim të gjykatës</t>
  </si>
  <si>
    <t>Aplikimi i hallkave elektronike</t>
  </si>
  <si>
    <t>Statusi ligjor, i formalizuar</t>
  </si>
  <si>
    <t>Kurrikula e re, e miratuar</t>
  </si>
  <si>
    <t>SHKK ,AKSP</t>
  </si>
  <si>
    <r>
      <rPr>
        <sz val="11"/>
        <rFont val="Calibri (Body)"/>
      </rPr>
      <t xml:space="preserve">Zbatimi i </t>
    </r>
    <r>
      <rPr>
        <sz val="11"/>
        <rFont val="Calibri"/>
        <family val="2"/>
        <scheme val="minor"/>
      </rPr>
      <t>mjetit të vlerësimit të bazuar në dëshminë për vlerësimin  e rrezikut dhe nevoja për klientët sprovues</t>
    </r>
  </si>
  <si>
    <r>
      <t xml:space="preserve">Hartimi </t>
    </r>
    <r>
      <rPr>
        <sz val="11"/>
        <rFont val="Calibri (Body)"/>
      </rPr>
      <t>i një manuali</t>
    </r>
    <r>
      <rPr>
        <sz val="11"/>
        <rFont val="Calibri"/>
        <family val="2"/>
        <scheme val="minor"/>
      </rPr>
      <t xml:space="preserve">  për rastet me vetëreferim, </t>
    </r>
    <r>
      <rPr>
        <sz val="11"/>
        <rFont val="Calibri (Body)"/>
      </rPr>
      <t>për çështje pronësore.</t>
    </r>
  </si>
  <si>
    <r>
      <t>MD</t>
    </r>
    <r>
      <rPr>
        <sz val="11"/>
        <rFont val="Calibri (Body)"/>
      </rPr>
      <t xml:space="preserve"> KGJK</t>
    </r>
  </si>
  <si>
    <r>
      <rPr>
        <sz val="11"/>
        <rFont val="Calibri (Body)"/>
      </rPr>
      <t xml:space="preserve">Manuali </t>
    </r>
    <r>
      <rPr>
        <sz val="11"/>
        <rFont val="Calibri"/>
        <family val="2"/>
        <scheme val="minor"/>
      </rPr>
      <t>për rastet me vetreferim i miratuar</t>
    </r>
  </si>
  <si>
    <r>
      <t xml:space="preserve">Hartimi i Projektligjit për </t>
    </r>
    <r>
      <rPr>
        <sz val="11"/>
        <rFont val="Calibri (Body)"/>
      </rPr>
      <t xml:space="preserve">rekrutimin, </t>
    </r>
    <r>
      <rPr>
        <sz val="11"/>
        <rFont val="Calibri"/>
        <family val="2"/>
        <scheme val="minor"/>
      </rPr>
      <t xml:space="preserve"> vlerësimin e performancës, kontrollin e integritetit dhe statusin e gjyqtarëve dhe prokurorëve në zbatim të Deklaratës së Përbashkët të Zotimit </t>
    </r>
  </si>
  <si>
    <t>Tryeza e përbashkët, e realizuar</t>
  </si>
  <si>
    <t>Ligji i ri për Ndihmë Juridike Falas, i miratuar</t>
  </si>
  <si>
    <t>Planifikimi i politikave dhe nevojave për trajnime të prokurorëve dhe stafit mbeshtetës në Sistemin Prokurorial</t>
  </si>
  <si>
    <t>Vlerësimi i ndikimit të trajnimeve në sistemin gjyqësor i kryer në 3-5 vitet e fundit</t>
  </si>
  <si>
    <t>Projektligji  për rekrutimin,  vlerësimin e performancës, kontrollin e integritetit dhe statusin e gjyqtarëve dhe prokurorëve, i miratuar</t>
  </si>
  <si>
    <t>Ligji për Ndërmjetësimin, i miratuar</t>
  </si>
  <si>
    <t>SHKK, SHSK, KGJK</t>
  </si>
  <si>
    <t>KGJK, MD, IFPK, MSH</t>
  </si>
  <si>
    <t>MSH, MD, IPFK</t>
  </si>
  <si>
    <t xml:space="preserve">MSH, IPFK </t>
  </si>
  <si>
    <t>Zhvillimi i aplikacionit softuerik për mbështetjen e nënshkrimeve elektronike</t>
  </si>
  <si>
    <t>Avancimi i SMIL për të gjeneruar mostra me të dhënat e rastit, që perfshihen në vendime dhe dokumentet tjera të hartuara nga gjyqtari, për të mbështetur vendimmarrjen</t>
  </si>
  <si>
    <t>Oda e funksionalizuar</t>
  </si>
  <si>
    <t>Aktet nënligjore të miratuara</t>
  </si>
  <si>
    <t>Udhëzimet për performancën, monitorimin dhe kontrollimin e profesioneve të lira të miratuara</t>
  </si>
  <si>
    <t>Kodi i ri Etikës të Përmbarues Privat i miratuar</t>
  </si>
  <si>
    <t>Kodi i Etikës i Administratorëve Falimentues, i miratuar</t>
  </si>
  <si>
    <t>Statuti i rishikuar i OPP i miratuar</t>
  </si>
  <si>
    <t>Mjeti për vlerësim i zbatuar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</si>
</sst>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_);_(* \(#,##0.00\);_(* &quot;-&quot;??_);_(@_)"/>
    <numFmt numFmtId="165" formatCode="_(* #,##0_);_(* \(#,##0\);_(* &quot;-&quot;??_);_(@_)"/>
  </numFmts>
  <fonts count="23">
    <font>
      <sz val="11"/>
      <color theme="1"/>
      <name val="Calibri"/>
      <family val="2"/>
      <scheme val="minor"/>
    </font>
    <font>
      <b/>
      <sz val="10"/>
      <name val="Arial Narrow"/>
      <family val="2"/>
    </font>
    <font>
      <sz val="11"/>
      <name val="Arial"/>
      <family val="2"/>
    </font>
    <font>
      <sz val="10"/>
      <name val="Arial Narrow"/>
      <family val="2"/>
    </font>
    <font>
      <sz val="11"/>
      <name val="Calibri"/>
      <family val="2"/>
      <scheme val="minor"/>
    </font>
    <font>
      <b/>
      <sz val="11"/>
      <name val="Calibri"/>
      <family val="2"/>
      <scheme val="minor"/>
    </font>
    <font>
      <sz val="10"/>
      <name val="Calibri"/>
      <family val="2"/>
      <scheme val="minor"/>
    </font>
    <font>
      <i/>
      <sz val="11"/>
      <name val="Calibri"/>
      <family val="2"/>
      <scheme val="minor"/>
    </font>
    <font>
      <b/>
      <u/>
      <sz val="11"/>
      <color theme="1"/>
      <name val="Calibri"/>
      <family val="2"/>
      <scheme val="minor"/>
    </font>
    <font>
      <sz val="11"/>
      <color rgb="FFFF0000"/>
      <name val="Calibri"/>
      <family val="2"/>
      <scheme val="minor"/>
    </font>
    <font>
      <b/>
      <sz val="11"/>
      <color theme="1"/>
      <name val="Calibri"/>
      <family val="2"/>
      <scheme val="minor"/>
    </font>
    <font>
      <b/>
      <sz val="10"/>
      <name val="Calibri"/>
      <family val="2"/>
      <scheme val="minor"/>
    </font>
    <font>
      <sz val="10"/>
      <color theme="1"/>
      <name val="Calibri"/>
      <family val="2"/>
      <scheme val="minor"/>
    </font>
    <font>
      <b/>
      <u/>
      <sz val="10"/>
      <color theme="1"/>
      <name val="Calibri"/>
      <family val="2"/>
      <scheme val="minor"/>
    </font>
    <font>
      <b/>
      <sz val="10"/>
      <color theme="1"/>
      <name val="Calibri"/>
      <family val="2"/>
      <scheme val="minor"/>
    </font>
    <font>
      <sz val="10"/>
      <name val="Arial"/>
      <family val="2"/>
    </font>
    <font>
      <sz val="10"/>
      <color theme="1"/>
      <name val="Aptos Narrow"/>
      <family val="2"/>
    </font>
    <font>
      <b/>
      <sz val="10"/>
      <name val="Arial"/>
      <family val="2"/>
    </font>
    <font>
      <sz val="10"/>
      <color rgb="FFFF0000"/>
      <name val="Calibri"/>
      <family val="2"/>
      <scheme val="minor"/>
    </font>
    <font>
      <sz val="11"/>
      <color theme="1"/>
      <name val="Calibri"/>
      <family val="2"/>
      <scheme val="minor"/>
    </font>
    <font>
      <sz val="8"/>
      <name val="Calibri"/>
      <family val="2"/>
      <scheme val="minor"/>
    </font>
    <font>
      <sz val="11"/>
      <name val="Calibri (Body)"/>
    </font>
    <font>
      <sz val="10"/>
      <name val="Calibri (Body)"/>
    </font>
  </fonts>
  <fills count="16">
    <fill>
      <patternFill patternType="none"/>
    </fill>
    <fill>
      <patternFill patternType="gray125"/>
    </fill>
    <fill>
      <patternFill patternType="solid">
        <fgColor rgb="FFBDD6EE"/>
        <bgColor rgb="FFBDD6EE"/>
      </patternFill>
    </fill>
    <fill>
      <patternFill patternType="solid">
        <fgColor theme="4" tint="0.59999389629810485"/>
        <bgColor rgb="FFFFFF00"/>
      </patternFill>
    </fill>
    <fill>
      <patternFill patternType="solid">
        <fgColor rgb="FFBFBFBF"/>
        <bgColor rgb="FFBFBFBF"/>
      </patternFill>
    </fill>
    <fill>
      <patternFill patternType="solid">
        <fgColor rgb="FFD9D9D9"/>
        <bgColor rgb="FFD9D9D9"/>
      </patternFill>
    </fill>
    <fill>
      <patternFill patternType="solid">
        <fgColor theme="0"/>
        <bgColor rgb="FFD9D9D9"/>
      </patternFill>
    </fill>
    <fill>
      <patternFill patternType="solid">
        <fgColor theme="0"/>
        <bgColor indexed="64"/>
      </patternFill>
    </fill>
    <fill>
      <patternFill patternType="solid">
        <fgColor theme="7" tint="0.79998168889431442"/>
        <bgColor indexed="64"/>
      </patternFill>
    </fill>
    <fill>
      <patternFill patternType="solid">
        <fgColor theme="7" tint="0.79998168889431442"/>
        <bgColor rgb="FFBFBFBF"/>
      </patternFill>
    </fill>
    <fill>
      <patternFill patternType="solid">
        <fgColor theme="0"/>
        <bgColor theme="0"/>
      </patternFill>
    </fill>
    <fill>
      <patternFill patternType="solid">
        <fgColor theme="0"/>
        <bgColor rgb="FFBFBFBF"/>
      </patternFill>
    </fill>
    <fill>
      <patternFill patternType="solid">
        <fgColor theme="6"/>
        <bgColor rgb="FFBFBFBF"/>
      </patternFill>
    </fill>
    <fill>
      <patternFill patternType="solid">
        <fgColor theme="6"/>
        <bgColor rgb="FFD0CECE"/>
      </patternFill>
    </fill>
    <fill>
      <patternFill patternType="solid">
        <fgColor theme="6"/>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bottom/>
      <diagonal/>
    </border>
    <border>
      <left/>
      <right/>
      <top style="thin">
        <color indexed="64"/>
      </top>
      <bottom/>
      <diagonal/>
    </border>
  </borders>
  <cellStyleXfs count="1">
    <xf numFmtId="0" fontId="0" fillId="0" borderId="0"/>
  </cellStyleXfs>
  <cellXfs count="333">
    <xf numFmtId="0" fontId="0" fillId="0" borderId="0" xfId="0"/>
    <xf numFmtId="0" fontId="2" fillId="0" borderId="1" xfId="0" applyFont="1" applyBorder="1" applyAlignment="1">
      <alignment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4" borderId="1" xfId="0" applyFont="1" applyFill="1" applyBorder="1" applyAlignment="1">
      <alignment vertical="center" wrapText="1"/>
    </xf>
    <xf numFmtId="0" fontId="0" fillId="0" borderId="1" xfId="0" applyBorder="1"/>
    <xf numFmtId="0" fontId="1" fillId="5" borderId="1" xfId="0" quotePrefix="1" applyFont="1" applyFill="1" applyBorder="1" applyAlignment="1">
      <alignment horizontal="center" vertical="center" wrapText="1"/>
    </xf>
    <xf numFmtId="0" fontId="2" fillId="0" borderId="1" xfId="0" applyFont="1" applyBorder="1" applyAlignment="1">
      <alignment horizontal="center" vertical="center" wrapText="1"/>
    </xf>
    <xf numFmtId="0" fontId="0" fillId="7" borderId="1" xfId="0" applyFill="1" applyBorder="1" applyAlignment="1">
      <alignment vertical="center" wrapText="1"/>
    </xf>
    <xf numFmtId="0" fontId="0" fillId="7" borderId="1" xfId="0" applyFill="1" applyBorder="1" applyAlignment="1">
      <alignment horizontal="center" vertical="center"/>
    </xf>
    <xf numFmtId="0" fontId="0" fillId="7" borderId="1" xfId="0" applyFill="1" applyBorder="1" applyAlignment="1">
      <alignment horizontal="left" vertical="center" wrapText="1"/>
    </xf>
    <xf numFmtId="0" fontId="0" fillId="7" borderId="1" xfId="0" applyFill="1" applyBorder="1"/>
    <xf numFmtId="0" fontId="4" fillId="6" borderId="1" xfId="0" quotePrefix="1" applyFont="1" applyFill="1" applyBorder="1" applyAlignment="1">
      <alignment horizontal="center" vertical="center" wrapText="1"/>
    </xf>
    <xf numFmtId="0" fontId="5" fillId="6" borderId="1" xfId="0" quotePrefix="1" applyFont="1" applyFill="1" applyBorder="1" applyAlignment="1">
      <alignment horizontal="center" vertical="center" wrapText="1"/>
    </xf>
    <xf numFmtId="0" fontId="1" fillId="9" borderId="1" xfId="0" applyFont="1" applyFill="1" applyBorder="1" applyAlignment="1">
      <alignment vertical="center" wrapText="1"/>
    </xf>
    <xf numFmtId="0" fontId="4" fillId="0" borderId="1" xfId="0" applyFont="1" applyBorder="1" applyAlignment="1">
      <alignment vertical="center" wrapText="1"/>
    </xf>
    <xf numFmtId="0" fontId="3" fillId="0" borderId="1" xfId="0" applyFont="1" applyBorder="1" applyAlignment="1">
      <alignment vertical="center" wrapText="1"/>
    </xf>
    <xf numFmtId="0" fontId="4" fillId="7" borderId="1" xfId="0" applyFont="1" applyFill="1" applyBorder="1" applyAlignment="1">
      <alignment vertical="center" wrapText="1"/>
    </xf>
    <xf numFmtId="0" fontId="0" fillId="0" borderId="4" xfId="0" applyBorder="1"/>
    <xf numFmtId="0" fontId="2" fillId="0" borderId="2" xfId="0" applyFont="1" applyBorder="1" applyAlignment="1">
      <alignment horizontal="center" vertical="center" wrapText="1"/>
    </xf>
    <xf numFmtId="0" fontId="8" fillId="8" borderId="1" xfId="0" applyFont="1" applyFill="1" applyBorder="1" applyAlignment="1">
      <alignment wrapText="1"/>
    </xf>
    <xf numFmtId="0" fontId="0" fillId="0" borderId="3" xfId="0" applyBorder="1"/>
    <xf numFmtId="0" fontId="2" fillId="7" borderId="1" xfId="0" applyFont="1" applyFill="1" applyBorder="1" applyAlignment="1">
      <alignment horizontal="center" vertical="center" wrapText="1"/>
    </xf>
    <xf numFmtId="0" fontId="4" fillId="7" borderId="1" xfId="0" applyFont="1" applyFill="1" applyBorder="1" applyAlignment="1">
      <alignment horizontal="left" vertical="center" wrapText="1"/>
    </xf>
    <xf numFmtId="0" fontId="4" fillId="7" borderId="1" xfId="0" applyFont="1" applyFill="1" applyBorder="1" applyAlignment="1">
      <alignment horizontal="center" vertical="center" wrapText="1"/>
    </xf>
    <xf numFmtId="164" fontId="4" fillId="7" borderId="1" xfId="0" applyNumberFormat="1" applyFont="1" applyFill="1" applyBorder="1" applyAlignment="1">
      <alignment vertical="center" wrapText="1"/>
    </xf>
    <xf numFmtId="0" fontId="4" fillId="7" borderId="1" xfId="0" applyFont="1" applyFill="1" applyBorder="1" applyAlignment="1">
      <alignment wrapText="1"/>
    </xf>
    <xf numFmtId="0" fontId="4" fillId="10" borderId="1" xfId="0" applyFont="1" applyFill="1" applyBorder="1" applyAlignment="1">
      <alignment vertical="center" wrapText="1"/>
    </xf>
    <xf numFmtId="0" fontId="4" fillId="10"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0" fillId="7" borderId="1" xfId="0" applyFill="1" applyBorder="1" applyAlignment="1">
      <alignment horizontal="center" vertical="center" wrapText="1"/>
    </xf>
    <xf numFmtId="0" fontId="0" fillId="7" borderId="1" xfId="0" applyFill="1" applyBorder="1" applyAlignment="1">
      <alignment wrapText="1"/>
    </xf>
    <xf numFmtId="0" fontId="1" fillId="11" borderId="1" xfId="0" applyFont="1" applyFill="1" applyBorder="1" applyAlignment="1">
      <alignment vertical="center" wrapText="1"/>
    </xf>
    <xf numFmtId="0" fontId="2" fillId="7" borderId="1" xfId="0" applyFont="1" applyFill="1" applyBorder="1" applyAlignment="1">
      <alignment wrapText="1"/>
    </xf>
    <xf numFmtId="0" fontId="4" fillId="7" borderId="1" xfId="0" applyFont="1" applyFill="1" applyBorder="1" applyAlignment="1">
      <alignment horizontal="center" vertical="center"/>
    </xf>
    <xf numFmtId="0" fontId="0" fillId="7" borderId="1" xfId="0" applyFill="1" applyBorder="1" applyAlignment="1">
      <alignment horizontal="left"/>
    </xf>
    <xf numFmtId="164" fontId="4" fillId="7" borderId="1" xfId="0" applyNumberFormat="1" applyFont="1" applyFill="1" applyBorder="1" applyAlignment="1">
      <alignment horizontal="right" vertical="center" wrapText="1"/>
    </xf>
    <xf numFmtId="0" fontId="0" fillId="7" borderId="1" xfId="0" applyFill="1" applyBorder="1" applyAlignment="1">
      <alignment horizontal="left" vertical="center"/>
    </xf>
    <xf numFmtId="0" fontId="0" fillId="7" borderId="1" xfId="0" applyFill="1" applyBorder="1" applyAlignment="1">
      <alignment vertical="center"/>
    </xf>
    <xf numFmtId="0" fontId="4" fillId="7" borderId="1" xfId="0" quotePrefix="1" applyFont="1" applyFill="1" applyBorder="1" applyAlignment="1">
      <alignment horizontal="center" vertical="center" wrapText="1"/>
    </xf>
    <xf numFmtId="0" fontId="5" fillId="7" borderId="1" xfId="0" quotePrefix="1" applyFont="1" applyFill="1" applyBorder="1" applyAlignment="1">
      <alignment horizontal="center" vertical="center" wrapText="1"/>
    </xf>
    <xf numFmtId="0" fontId="0" fillId="7" borderId="1" xfId="0" applyFill="1" applyBorder="1" applyAlignment="1">
      <alignment horizontal="center" wrapText="1"/>
    </xf>
    <xf numFmtId="0" fontId="0" fillId="7" borderId="1" xfId="0" applyFill="1" applyBorder="1" applyAlignment="1">
      <alignment horizontal="left" wrapText="1"/>
    </xf>
    <xf numFmtId="0" fontId="4" fillId="7" borderId="1" xfId="0" applyFont="1" applyFill="1" applyBorder="1" applyAlignment="1">
      <alignment vertical="top" wrapText="1"/>
    </xf>
    <xf numFmtId="0" fontId="1" fillId="7" borderId="1" xfId="0" quotePrefix="1" applyFont="1" applyFill="1" applyBorder="1" applyAlignment="1">
      <alignment horizontal="center" vertical="center" wrapText="1"/>
    </xf>
    <xf numFmtId="0" fontId="0" fillId="7" borderId="1" xfId="0" applyFill="1" applyBorder="1" applyAlignment="1">
      <alignment vertical="top" wrapText="1"/>
    </xf>
    <xf numFmtId="0" fontId="1" fillId="0" borderId="1" xfId="0" applyFont="1" applyBorder="1" applyAlignment="1">
      <alignment vertical="center" wrapText="1"/>
    </xf>
    <xf numFmtId="0" fontId="3" fillId="0" borderId="1" xfId="0" applyFont="1" applyBorder="1" applyAlignment="1">
      <alignment horizontal="center" vertical="center" wrapText="1"/>
    </xf>
    <xf numFmtId="9" fontId="3" fillId="0" borderId="1" xfId="0" applyNumberFormat="1" applyFont="1" applyBorder="1" applyAlignment="1">
      <alignment horizontal="center" vertical="center" wrapText="1"/>
    </xf>
    <xf numFmtId="0" fontId="11" fillId="12" borderId="1" xfId="0" applyFont="1" applyFill="1" applyBorder="1" applyAlignment="1">
      <alignment vertical="center" wrapText="1"/>
    </xf>
    <xf numFmtId="0" fontId="11" fillId="13" borderId="1" xfId="0" applyFont="1" applyFill="1" applyBorder="1" applyAlignment="1">
      <alignment vertical="center" wrapText="1"/>
    </xf>
    <xf numFmtId="0" fontId="6" fillId="12" borderId="1" xfId="0" applyFont="1" applyFill="1" applyBorder="1" applyAlignment="1">
      <alignment horizontal="center" vertical="center" wrapText="1"/>
    </xf>
    <xf numFmtId="0" fontId="11" fillId="14" borderId="1" xfId="0" applyFont="1" applyFill="1" applyBorder="1" applyAlignment="1">
      <alignment vertical="center" wrapText="1" shrinkToFit="1"/>
    </xf>
    <xf numFmtId="0" fontId="11" fillId="9" borderId="1" xfId="0" applyFont="1" applyFill="1" applyBorder="1" applyAlignment="1">
      <alignment vertical="center" wrapText="1"/>
    </xf>
    <xf numFmtId="0" fontId="11" fillId="0" borderId="1" xfId="0" applyFont="1" applyBorder="1" applyAlignment="1">
      <alignment vertical="center" wrapText="1"/>
    </xf>
    <xf numFmtId="0" fontId="6" fillId="0" borderId="1" xfId="0" applyFont="1" applyBorder="1" applyAlignment="1">
      <alignment horizontal="center" vertical="center" wrapText="1"/>
    </xf>
    <xf numFmtId="9" fontId="6" fillId="0" borderId="1" xfId="0" applyNumberFormat="1" applyFont="1" applyBorder="1" applyAlignment="1">
      <alignment horizontal="center" vertical="center" wrapText="1"/>
    </xf>
    <xf numFmtId="0" fontId="12" fillId="14" borderId="1" xfId="0" applyFont="1" applyFill="1" applyBorder="1"/>
    <xf numFmtId="0" fontId="12" fillId="0" borderId="1" xfId="0" applyFont="1" applyBorder="1"/>
    <xf numFmtId="0" fontId="13" fillId="8" borderId="1" xfId="0" applyFont="1" applyFill="1" applyBorder="1" applyAlignment="1">
      <alignment horizontal="left" vertical="center" wrapText="1"/>
    </xf>
    <xf numFmtId="0" fontId="14" fillId="7" borderId="1" xfId="0" applyFont="1" applyFill="1" applyBorder="1" applyAlignment="1">
      <alignment horizontal="left" vertical="center" wrapText="1"/>
    </xf>
    <xf numFmtId="0" fontId="12" fillId="0" borderId="1" xfId="0" applyFont="1" applyBorder="1" applyAlignment="1">
      <alignment horizontal="center" vertical="center"/>
    </xf>
    <xf numFmtId="0" fontId="8" fillId="0" borderId="1" xfId="0" applyFont="1" applyBorder="1" applyAlignment="1">
      <alignment wrapText="1"/>
    </xf>
    <xf numFmtId="4" fontId="3" fillId="0" borderId="1" xfId="0" applyNumberFormat="1" applyFont="1" applyBorder="1" applyAlignment="1">
      <alignment horizontal="center" vertical="center" wrapText="1"/>
    </xf>
    <xf numFmtId="0" fontId="13" fillId="8" borderId="1" xfId="0" applyFont="1" applyFill="1" applyBorder="1" applyAlignment="1">
      <alignment wrapText="1"/>
    </xf>
    <xf numFmtId="0" fontId="14" fillId="0" borderId="1" xfId="0" applyFont="1" applyBorder="1"/>
    <xf numFmtId="0" fontId="11" fillId="0" borderId="1" xfId="0" applyFont="1" applyBorder="1" applyAlignment="1">
      <alignment horizontal="left" vertical="center" wrapText="1"/>
    </xf>
    <xf numFmtId="0" fontId="1" fillId="0" borderId="1" xfId="0" applyFont="1" applyBorder="1" applyAlignment="1">
      <alignment horizontal="left" vertical="center" wrapText="1"/>
    </xf>
    <xf numFmtId="0" fontId="10" fillId="0" borderId="1" xfId="0" applyFont="1" applyBorder="1" applyAlignment="1">
      <alignment horizontal="center"/>
    </xf>
    <xf numFmtId="4" fontId="11" fillId="14" borderId="1" xfId="0" applyNumberFormat="1" applyFont="1" applyFill="1" applyBorder="1" applyAlignment="1">
      <alignment horizontal="center" vertical="center" wrapText="1" shrinkToFit="1"/>
    </xf>
    <xf numFmtId="0" fontId="14" fillId="7" borderId="1" xfId="0" applyFont="1" applyFill="1" applyBorder="1" applyAlignment="1">
      <alignment vertical="center" wrapText="1"/>
    </xf>
    <xf numFmtId="9" fontId="12" fillId="0" borderId="1" xfId="0" applyNumberFormat="1" applyFont="1" applyBorder="1" applyAlignment="1">
      <alignment horizontal="center" vertical="center"/>
    </xf>
    <xf numFmtId="4" fontId="6" fillId="0" borderId="1" xfId="0" applyNumberFormat="1" applyFont="1" applyBorder="1" applyAlignment="1">
      <alignment horizontal="center" vertical="center" wrapText="1"/>
    </xf>
    <xf numFmtId="0" fontId="3" fillId="11" borderId="1" xfId="0" applyFont="1" applyFill="1" applyBorder="1" applyAlignment="1">
      <alignment horizontal="center" vertical="center" wrapText="1"/>
    </xf>
    <xf numFmtId="0" fontId="0" fillId="7" borderId="0" xfId="0" applyFill="1"/>
    <xf numFmtId="0" fontId="5" fillId="7" borderId="1" xfId="0" applyFont="1" applyFill="1" applyBorder="1" applyAlignment="1">
      <alignment horizontal="center" vertical="center" wrapText="1"/>
    </xf>
    <xf numFmtId="0" fontId="9" fillId="7" borderId="1" xfId="0" applyFont="1" applyFill="1" applyBorder="1" applyAlignment="1">
      <alignment vertical="center" wrapText="1"/>
    </xf>
    <xf numFmtId="0" fontId="4" fillId="7" borderId="1" xfId="0" applyFont="1" applyFill="1" applyBorder="1" applyAlignment="1">
      <alignment horizontal="left" vertical="center"/>
    </xf>
    <xf numFmtId="0" fontId="0" fillId="15" borderId="0" xfId="0" applyFill="1"/>
    <xf numFmtId="0" fontId="9" fillId="15" borderId="0" xfId="0" applyFont="1" applyFill="1"/>
    <xf numFmtId="0" fontId="6" fillId="0" borderId="2" xfId="0" applyFont="1" applyBorder="1" applyAlignment="1">
      <alignment horizontal="center" vertical="center" wrapText="1"/>
    </xf>
    <xf numFmtId="0" fontId="0" fillId="0" borderId="2" xfId="0" applyBorder="1" applyAlignment="1">
      <alignment horizontal="center"/>
    </xf>
    <xf numFmtId="0" fontId="0" fillId="0" borderId="0" xfId="0" applyAlignment="1">
      <alignment wrapText="1"/>
    </xf>
    <xf numFmtId="0" fontId="12" fillId="0" borderId="2" xfId="0" applyFont="1" applyBorder="1"/>
    <xf numFmtId="0" fontId="2" fillId="0" borderId="0" xfId="0" applyFont="1" applyBorder="1" applyAlignment="1">
      <alignment wrapText="1"/>
    </xf>
    <xf numFmtId="0" fontId="17" fillId="0" borderId="0" xfId="0" applyFont="1" applyBorder="1" applyAlignment="1">
      <alignment wrapText="1"/>
    </xf>
    <xf numFmtId="0" fontId="14" fillId="0" borderId="0" xfId="0" applyFont="1" applyBorder="1"/>
    <xf numFmtId="0" fontId="1" fillId="3" borderId="2" xfId="0" applyFont="1" applyFill="1" applyBorder="1" applyAlignment="1">
      <alignment horizontal="center" vertical="center" wrapText="1"/>
    </xf>
    <xf numFmtId="0" fontId="2" fillId="7" borderId="0" xfId="0" applyFont="1" applyFill="1" applyBorder="1" applyAlignment="1">
      <alignment wrapText="1"/>
    </xf>
    <xf numFmtId="0" fontId="0" fillId="0" borderId="0" xfId="0" applyBorder="1" applyAlignment="1"/>
    <xf numFmtId="0" fontId="0" fillId="0" borderId="0" xfId="0" applyBorder="1"/>
    <xf numFmtId="4" fontId="6" fillId="0" borderId="4" xfId="0" applyNumberFormat="1" applyFont="1" applyBorder="1" applyAlignment="1">
      <alignment horizontal="center" vertical="center" wrapText="1"/>
    </xf>
    <xf numFmtId="0" fontId="0" fillId="0" borderId="1" xfId="0" applyBorder="1" applyAlignment="1">
      <alignment horizontal="center" wrapText="1"/>
    </xf>
    <xf numFmtId="0" fontId="0" fillId="0" borderId="0" xfId="0" applyAlignment="1">
      <alignment horizontal="center" wrapText="1"/>
    </xf>
    <xf numFmtId="0" fontId="4" fillId="7" borderId="1" xfId="0" applyFont="1" applyFill="1" applyBorder="1" applyAlignment="1">
      <alignment horizontal="center" wrapText="1"/>
    </xf>
    <xf numFmtId="0" fontId="0" fillId="0" borderId="0" xfId="0" applyAlignment="1">
      <alignment horizontal="center"/>
    </xf>
    <xf numFmtId="0" fontId="0" fillId="0" borderId="2" xfId="0" applyBorder="1"/>
    <xf numFmtId="0" fontId="4" fillId="0" borderId="0" xfId="0" applyFont="1" applyBorder="1" applyAlignment="1">
      <alignment wrapText="1"/>
    </xf>
    <xf numFmtId="0" fontId="10" fillId="0" borderId="0" xfId="0" applyFont="1" applyBorder="1"/>
    <xf numFmtId="4" fontId="11" fillId="0" borderId="1"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15" fillId="0" borderId="0" xfId="0" applyFont="1" applyBorder="1" applyAlignment="1">
      <alignment wrapText="1"/>
    </xf>
    <xf numFmtId="0" fontId="12" fillId="0" borderId="0" xfId="0" applyFont="1" applyBorder="1"/>
    <xf numFmtId="0" fontId="12" fillId="0" borderId="0" xfId="0" applyFont="1" applyBorder="1" applyAlignment="1"/>
    <xf numFmtId="0" fontId="3" fillId="0" borderId="4" xfId="0" applyFont="1" applyBorder="1" applyAlignment="1">
      <alignment horizontal="center" vertical="center" wrapText="1"/>
    </xf>
    <xf numFmtId="9" fontId="6" fillId="0" borderId="2" xfId="0" applyNumberFormat="1" applyFont="1" applyBorder="1" applyAlignment="1">
      <alignment horizontal="center" vertical="center" wrapText="1"/>
    </xf>
    <xf numFmtId="0" fontId="19" fillId="0" borderId="0" xfId="0" applyFont="1" applyBorder="1" applyAlignment="1">
      <alignment horizontal="left" vertical="center"/>
    </xf>
    <xf numFmtId="0" fontId="6" fillId="0" borderId="0" xfId="0" applyFont="1" applyFill="1" applyBorder="1" applyAlignment="1">
      <alignment wrapText="1"/>
    </xf>
    <xf numFmtId="0" fontId="12" fillId="0" borderId="0" xfId="0" applyFont="1" applyFill="1" applyBorder="1"/>
    <xf numFmtId="0" fontId="14" fillId="0" borderId="1" xfId="0" applyFont="1" applyBorder="1" applyAlignment="1">
      <alignment vertical="center"/>
    </xf>
    <xf numFmtId="4" fontId="3" fillId="0" borderId="2" xfId="0" applyNumberFormat="1" applyFont="1" applyBorder="1" applyAlignment="1">
      <alignment horizontal="center" vertical="center" wrapText="1"/>
    </xf>
    <xf numFmtId="0" fontId="0" fillId="0" borderId="12" xfId="0" applyBorder="1"/>
    <xf numFmtId="0" fontId="2" fillId="0" borderId="14" xfId="0" applyFont="1" applyBorder="1" applyAlignment="1">
      <alignment wrapText="1"/>
    </xf>
    <xf numFmtId="0" fontId="0" fillId="0" borderId="14" xfId="0" applyBorder="1"/>
    <xf numFmtId="0" fontId="0" fillId="0" borderId="9" xfId="0" applyBorder="1"/>
    <xf numFmtId="0" fontId="15" fillId="0" borderId="14" xfId="0" applyFont="1" applyBorder="1" applyAlignment="1">
      <alignment wrapText="1"/>
    </xf>
    <xf numFmtId="0" fontId="12" fillId="0" borderId="14" xfId="0" applyFont="1" applyBorder="1" applyAlignment="1"/>
    <xf numFmtId="0" fontId="12" fillId="0" borderId="9" xfId="0" applyFont="1" applyBorder="1" applyAlignment="1"/>
    <xf numFmtId="0" fontId="12" fillId="0" borderId="12" xfId="0" applyFont="1" applyBorder="1" applyAlignment="1"/>
    <xf numFmtId="0" fontId="0" fillId="0" borderId="12" xfId="0" applyBorder="1" applyAlignment="1"/>
    <xf numFmtId="0" fontId="0" fillId="0" borderId="14" xfId="0" applyBorder="1" applyAlignment="1"/>
    <xf numFmtId="0" fontId="0" fillId="0" borderId="9" xfId="0" applyBorder="1" applyAlignment="1"/>
    <xf numFmtId="0" fontId="2" fillId="0" borderId="0" xfId="0" applyFont="1" applyBorder="1" applyAlignment="1">
      <alignment horizontal="center" vertical="center" wrapText="1"/>
    </xf>
    <xf numFmtId="0" fontId="0" fillId="0" borderId="0" xfId="0" applyBorder="1" applyAlignment="1">
      <alignment vertical="center" wrapText="1"/>
    </xf>
    <xf numFmtId="0" fontId="0" fillId="0" borderId="0" xfId="0" applyBorder="1" applyAlignment="1">
      <alignment horizontal="center" vertical="center"/>
    </xf>
    <xf numFmtId="0" fontId="0" fillId="0" borderId="0" xfId="0" applyBorder="1" applyAlignment="1">
      <alignment horizontal="center" vertical="center" wrapText="1"/>
    </xf>
    <xf numFmtId="0" fontId="0" fillId="0" borderId="0" xfId="0" applyBorder="1" applyAlignment="1">
      <alignment horizontal="left" vertical="center" wrapText="1"/>
    </xf>
    <xf numFmtId="0" fontId="4" fillId="0" borderId="0" xfId="0" applyFont="1" applyBorder="1" applyAlignment="1">
      <alignment vertical="center" wrapText="1"/>
    </xf>
    <xf numFmtId="0" fontId="4" fillId="0" borderId="0" xfId="0" applyFont="1" applyBorder="1" applyAlignment="1">
      <alignment horizontal="center" vertical="center" wrapText="1"/>
    </xf>
    <xf numFmtId="0" fontId="0" fillId="0" borderId="0" xfId="0" applyBorder="1" applyAlignment="1">
      <alignment horizontal="left" vertical="center"/>
    </xf>
    <xf numFmtId="0" fontId="10" fillId="7" borderId="1" xfId="0" applyFont="1" applyFill="1" applyBorder="1" applyAlignment="1">
      <alignment vertical="center" wrapText="1"/>
    </xf>
    <xf numFmtId="0" fontId="0" fillId="7" borderId="1" xfId="0" applyFill="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wrapText="1"/>
    </xf>
    <xf numFmtId="9" fontId="6" fillId="0" borderId="1" xfId="0" applyNumberFormat="1" applyFont="1" applyBorder="1" applyAlignment="1">
      <alignment horizontal="center" vertical="center" wrapText="1"/>
    </xf>
    <xf numFmtId="4" fontId="11" fillId="14" borderId="1" xfId="0" applyNumberFormat="1" applyFont="1" applyFill="1" applyBorder="1" applyAlignment="1">
      <alignment horizontal="center" vertical="center" wrapText="1" shrinkToFit="1"/>
    </xf>
    <xf numFmtId="0" fontId="6" fillId="12" borderId="1" xfId="0" applyFont="1" applyFill="1" applyBorder="1" applyAlignment="1">
      <alignment horizontal="center" vertical="center" wrapText="1"/>
    </xf>
    <xf numFmtId="0" fontId="3" fillId="0" borderId="1" xfId="0" applyFont="1" applyBorder="1" applyAlignment="1">
      <alignment horizontal="center" vertical="center" wrapText="1"/>
    </xf>
    <xf numFmtId="9" fontId="3" fillId="0" borderId="1" xfId="0" applyNumberFormat="1" applyFont="1" applyBorder="1" applyAlignment="1">
      <alignment horizontal="center" vertical="center" wrapText="1"/>
    </xf>
    <xf numFmtId="0" fontId="1" fillId="4" borderId="1" xfId="0" applyFont="1" applyFill="1" applyBorder="1" applyAlignment="1">
      <alignment horizontal="center" vertical="center" wrapText="1"/>
    </xf>
    <xf numFmtId="0" fontId="3" fillId="11" borderId="1" xfId="0" applyFont="1" applyFill="1" applyBorder="1" applyAlignment="1">
      <alignment horizontal="center" vertical="center" wrapText="1"/>
    </xf>
    <xf numFmtId="0" fontId="6" fillId="0" borderId="1" xfId="0" applyFont="1" applyBorder="1"/>
    <xf numFmtId="0" fontId="4" fillId="0" borderId="1" xfId="0" applyFont="1" applyBorder="1" applyAlignment="1">
      <alignment wrapText="1"/>
    </xf>
    <xf numFmtId="0" fontId="4" fillId="7" borderId="1" xfId="0" applyFont="1" applyFill="1" applyBorder="1"/>
    <xf numFmtId="0" fontId="9" fillId="7" borderId="1" xfId="0" applyFont="1" applyFill="1" applyBorder="1"/>
    <xf numFmtId="0" fontId="9" fillId="7" borderId="0" xfId="0" applyFont="1" applyFill="1"/>
    <xf numFmtId="0" fontId="4" fillId="7" borderId="1" xfId="0" applyFont="1" applyFill="1" applyBorder="1" applyAlignment="1">
      <alignment vertical="center"/>
    </xf>
    <xf numFmtId="0" fontId="4" fillId="0" borderId="1" xfId="0" applyFont="1" applyBorder="1"/>
    <xf numFmtId="0" fontId="4" fillId="0" borderId="1" xfId="0" applyFont="1" applyBorder="1" applyAlignment="1">
      <alignment horizontal="center"/>
    </xf>
    <xf numFmtId="0" fontId="4" fillId="0" borderId="1" xfId="0" applyFont="1" applyBorder="1" applyAlignment="1">
      <alignment horizontal="center" wrapText="1"/>
    </xf>
    <xf numFmtId="0" fontId="22" fillId="0" borderId="1" xfId="0" applyFont="1" applyBorder="1" applyAlignment="1">
      <alignment wrapText="1"/>
    </xf>
    <xf numFmtId="0" fontId="6" fillId="0" borderId="1" xfId="0" applyFont="1" applyBorder="1" applyAlignment="1">
      <alignment horizontal="center" vertical="center"/>
    </xf>
    <xf numFmtId="0" fontId="21" fillId="7" borderId="1" xfId="0" applyFont="1" applyFill="1" applyBorder="1" applyAlignment="1">
      <alignment vertical="top" wrapText="1"/>
    </xf>
    <xf numFmtId="0" fontId="11" fillId="0" borderId="1" xfId="0" applyFont="1" applyBorder="1" applyAlignment="1">
      <alignment wrapText="1"/>
    </xf>
    <xf numFmtId="0" fontId="2" fillId="7" borderId="2" xfId="0" applyFont="1" applyFill="1" applyBorder="1" applyAlignment="1">
      <alignment horizontal="center" vertical="center" wrapText="1"/>
    </xf>
    <xf numFmtId="0" fontId="21" fillId="10" borderId="1" xfId="0" applyFont="1" applyFill="1" applyBorder="1" applyAlignment="1">
      <alignment vertical="center" wrapText="1"/>
    </xf>
    <xf numFmtId="0" fontId="4" fillId="7" borderId="0" xfId="0" applyFont="1" applyFill="1"/>
    <xf numFmtId="0" fontId="6" fillId="0" borderId="1" xfId="0" applyFont="1" applyBorder="1" applyAlignment="1">
      <alignment horizontal="left" vertical="center" wrapText="1"/>
    </xf>
    <xf numFmtId="0" fontId="3" fillId="7" borderId="1" xfId="0" applyFont="1" applyFill="1" applyBorder="1" applyAlignment="1">
      <alignment horizontal="center" vertical="center" wrapText="1"/>
    </xf>
    <xf numFmtId="0" fontId="6" fillId="7" borderId="1" xfId="0" applyFont="1" applyFill="1" applyBorder="1"/>
    <xf numFmtId="0" fontId="6" fillId="7" borderId="1" xfId="0" applyFont="1" applyFill="1" applyBorder="1" applyAlignment="1">
      <alignment horizontal="center" vertical="center" wrapText="1"/>
    </xf>
    <xf numFmtId="16" fontId="4" fillId="0" borderId="1" xfId="0" quotePrefix="1" applyNumberFormat="1" applyFont="1" applyBorder="1" applyAlignment="1">
      <alignment horizontal="center" vertical="center"/>
    </xf>
    <xf numFmtId="0" fontId="4" fillId="0" borderId="2" xfId="0" applyFont="1" applyBorder="1" applyAlignment="1">
      <alignment horizontal="center"/>
    </xf>
    <xf numFmtId="0" fontId="4" fillId="0" borderId="1" xfId="0" quotePrefix="1" applyFont="1" applyBorder="1" applyAlignment="1">
      <alignment horizontal="center" vertical="center"/>
    </xf>
    <xf numFmtId="16" fontId="4" fillId="0" borderId="2" xfId="0" quotePrefix="1" applyNumberFormat="1" applyFont="1" applyBorder="1" applyAlignment="1">
      <alignment horizontal="center"/>
    </xf>
    <xf numFmtId="16" fontId="6" fillId="0" borderId="1" xfId="0" quotePrefix="1" applyNumberFormat="1" applyFont="1" applyBorder="1" applyAlignment="1">
      <alignment horizontal="center" vertical="center"/>
    </xf>
    <xf numFmtId="0" fontId="0" fillId="7" borderId="1" xfId="0" applyFill="1" applyBorder="1" applyAlignment="1">
      <alignment horizontal="center" vertical="center"/>
    </xf>
    <xf numFmtId="0" fontId="4" fillId="0" borderId="1" xfId="0" applyFont="1" applyFill="1" applyBorder="1" applyAlignment="1">
      <alignment horizontal="center" vertical="center"/>
    </xf>
    <xf numFmtId="0" fontId="0" fillId="7" borderId="1" xfId="0" applyFill="1" applyBorder="1" applyAlignment="1">
      <alignment horizontal="center" vertical="center"/>
    </xf>
    <xf numFmtId="0" fontId="1" fillId="5" borderId="4" xfId="0" quotePrefix="1" applyFont="1" applyFill="1" applyBorder="1" applyAlignment="1">
      <alignment horizontal="center" vertical="center" wrapText="1"/>
    </xf>
    <xf numFmtId="0" fontId="4" fillId="0" borderId="1" xfId="0" applyFont="1" applyFill="1" applyBorder="1" applyAlignment="1">
      <alignment horizontal="center" vertical="center" wrapText="1"/>
    </xf>
    <xf numFmtId="164" fontId="4" fillId="7" borderId="1" xfId="0" applyNumberFormat="1" applyFont="1" applyFill="1" applyBorder="1" applyAlignment="1">
      <alignment vertical="center" wrapText="1"/>
    </xf>
    <xf numFmtId="0" fontId="4" fillId="7" borderId="1" xfId="0" applyFont="1" applyFill="1" applyBorder="1" applyAlignment="1">
      <alignment wrapText="1"/>
    </xf>
    <xf numFmtId="0" fontId="0" fillId="7" borderId="1" xfId="0" applyFill="1" applyBorder="1" applyAlignment="1">
      <alignment horizontal="center"/>
    </xf>
    <xf numFmtId="0" fontId="0" fillId="7" borderId="1" xfId="0" applyFill="1" applyBorder="1" applyAlignment="1">
      <alignment horizontal="center" vertical="center"/>
    </xf>
    <xf numFmtId="0" fontId="6" fillId="0" borderId="1" xfId="0" applyFont="1" applyBorder="1" applyAlignment="1">
      <alignment horizontal="center" vertical="center" wrapText="1"/>
    </xf>
    <xf numFmtId="9" fontId="6" fillId="0" borderId="1" xfId="0" applyNumberFormat="1" applyFont="1" applyBorder="1" applyAlignment="1">
      <alignment horizontal="center" vertical="center" wrapText="1"/>
    </xf>
    <xf numFmtId="0" fontId="5" fillId="6" borderId="1" xfId="0" quotePrefix="1" applyFont="1" applyFill="1" applyBorder="1" applyAlignment="1">
      <alignment horizontal="center" vertical="center" wrapText="1"/>
    </xf>
    <xf numFmtId="0" fontId="0" fillId="7" borderId="2" xfId="0" applyFill="1" applyBorder="1" applyAlignment="1">
      <alignment horizontal="center"/>
    </xf>
    <xf numFmtId="0" fontId="0" fillId="7" borderId="3" xfId="0" applyFill="1" applyBorder="1" applyAlignment="1">
      <alignment horizontal="center"/>
    </xf>
    <xf numFmtId="0" fontId="1" fillId="5" borderId="1" xfId="0" quotePrefix="1" applyFont="1" applyFill="1" applyBorder="1" applyAlignment="1">
      <alignment horizontal="center" vertical="center" wrapText="1"/>
    </xf>
    <xf numFmtId="0" fontId="1" fillId="5" borderId="4" xfId="0" quotePrefix="1" applyFont="1" applyFill="1" applyBorder="1" applyAlignment="1">
      <alignment horizontal="center" vertical="center" wrapText="1"/>
    </xf>
    <xf numFmtId="4" fontId="3" fillId="0" borderId="1" xfId="0" applyNumberFormat="1" applyFont="1" applyBorder="1" applyAlignment="1">
      <alignment horizontal="center" vertical="center" wrapText="1"/>
    </xf>
    <xf numFmtId="0" fontId="0" fillId="7" borderId="2" xfId="0" applyFill="1" applyBorder="1" applyAlignment="1">
      <alignment horizontal="center" vertical="center"/>
    </xf>
    <xf numFmtId="0" fontId="0" fillId="7" borderId="3" xfId="0" applyFill="1" applyBorder="1" applyAlignment="1">
      <alignment horizontal="center" vertical="center"/>
    </xf>
    <xf numFmtId="0" fontId="4" fillId="7" borderId="2" xfId="0" applyFont="1" applyFill="1" applyBorder="1" applyAlignment="1">
      <alignment horizontal="center"/>
    </xf>
    <xf numFmtId="0" fontId="4" fillId="7" borderId="3" xfId="0" applyFont="1" applyFill="1" applyBorder="1" applyAlignment="1">
      <alignment horizontal="center"/>
    </xf>
    <xf numFmtId="0" fontId="4" fillId="7" borderId="3" xfId="0" applyFont="1" applyFill="1" applyBorder="1"/>
    <xf numFmtId="165" fontId="4" fillId="7" borderId="2" xfId="0" applyNumberFormat="1" applyFont="1" applyFill="1" applyBorder="1" applyAlignment="1">
      <alignment horizontal="center" vertical="center" wrapText="1"/>
    </xf>
    <xf numFmtId="165" fontId="4" fillId="7" borderId="3" xfId="0" applyNumberFormat="1" applyFont="1" applyFill="1" applyBorder="1" applyAlignment="1">
      <alignment horizontal="center" vertical="center" wrapText="1"/>
    </xf>
    <xf numFmtId="0" fontId="4" fillId="7" borderId="1" xfId="0" applyFont="1" applyFill="1" applyBorder="1" applyAlignment="1">
      <alignment horizontal="center"/>
    </xf>
    <xf numFmtId="165" fontId="5" fillId="7" borderId="1" xfId="0" applyNumberFormat="1" applyFont="1" applyFill="1" applyBorder="1" applyAlignment="1">
      <alignment horizontal="center" vertical="center" wrapText="1"/>
    </xf>
    <xf numFmtId="165" fontId="4" fillId="7" borderId="1" xfId="0" applyNumberFormat="1" applyFont="1" applyFill="1" applyBorder="1" applyAlignment="1">
      <alignment vertical="center" wrapText="1"/>
    </xf>
    <xf numFmtId="0" fontId="4" fillId="7" borderId="1" xfId="0" applyFont="1" applyFill="1" applyBorder="1"/>
    <xf numFmtId="0" fontId="1" fillId="7" borderId="2" xfId="0" quotePrefix="1" applyFont="1" applyFill="1" applyBorder="1" applyAlignment="1">
      <alignment horizontal="center" vertical="center" wrapText="1"/>
    </xf>
    <xf numFmtId="0" fontId="1" fillId="7" borderId="3" xfId="0" quotePrefix="1" applyFont="1" applyFill="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right" vertical="center" wrapText="1"/>
    </xf>
    <xf numFmtId="0" fontId="4" fillId="0" borderId="1" xfId="0" applyFont="1" applyBorder="1" applyAlignment="1">
      <alignment horizontal="left" vertical="center" wrapText="1"/>
    </xf>
    <xf numFmtId="164" fontId="4"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3" fillId="7" borderId="1" xfId="0" applyFont="1" applyFill="1" applyBorder="1" applyAlignment="1">
      <alignment vertical="center" wrapText="1"/>
    </xf>
    <xf numFmtId="164" fontId="4" fillId="0" borderId="1" xfId="0" applyNumberFormat="1" applyFont="1" applyBorder="1" applyAlignment="1">
      <alignment vertical="center" wrapText="1"/>
    </xf>
    <xf numFmtId="164" fontId="4" fillId="7" borderId="2" xfId="0" applyNumberFormat="1" applyFont="1" applyFill="1" applyBorder="1" applyAlignment="1">
      <alignment horizontal="right" vertical="center" wrapText="1"/>
    </xf>
    <xf numFmtId="0" fontId="4" fillId="7" borderId="3" xfId="0" applyFont="1" applyFill="1" applyBorder="1" applyAlignment="1">
      <alignment wrapText="1"/>
    </xf>
    <xf numFmtId="0" fontId="11" fillId="0" borderId="4" xfId="0" applyFont="1" applyBorder="1" applyAlignment="1">
      <alignment horizontal="left" vertical="center" wrapText="1"/>
    </xf>
    <xf numFmtId="0" fontId="6" fillId="0" borderId="4" xfId="0" applyFont="1" applyBorder="1" applyAlignment="1">
      <alignment horizontal="center" vertical="center" wrapText="1"/>
    </xf>
    <xf numFmtId="4" fontId="3" fillId="0" borderId="4" xfId="0" applyNumberFormat="1" applyFont="1" applyBorder="1" applyAlignment="1">
      <alignment horizontal="center" vertical="center" wrapText="1"/>
    </xf>
    <xf numFmtId="0" fontId="6" fillId="0" borderId="4" xfId="0" applyFont="1" applyBorder="1" applyAlignment="1">
      <alignment wrapText="1"/>
    </xf>
    <xf numFmtId="0" fontId="4" fillId="0" borderId="4" xfId="0" applyFont="1" applyBorder="1" applyAlignment="1">
      <alignment horizontal="center"/>
    </xf>
    <xf numFmtId="0" fontId="4" fillId="0" borderId="4" xfId="0" applyFont="1" applyBorder="1" applyAlignment="1">
      <alignment horizontal="center" wrapText="1"/>
    </xf>
    <xf numFmtId="0" fontId="4" fillId="7" borderId="1" xfId="0" applyFont="1" applyFill="1" applyBorder="1" applyAlignment="1">
      <alignment horizontal="left" wrapText="1"/>
    </xf>
    <xf numFmtId="165" fontId="4" fillId="0" borderId="1" xfId="0" applyNumberFormat="1" applyFont="1" applyBorder="1" applyAlignment="1">
      <alignment vertical="center" wrapText="1"/>
    </xf>
    <xf numFmtId="0" fontId="21" fillId="7" borderId="1" xfId="0" applyFont="1" applyFill="1" applyBorder="1" applyAlignment="1">
      <alignment vertical="center" wrapText="1"/>
    </xf>
    <xf numFmtId="0" fontId="4" fillId="7" borderId="2" xfId="0" applyFont="1" applyFill="1" applyBorder="1" applyAlignment="1">
      <alignment horizontal="center" vertical="center"/>
    </xf>
    <xf numFmtId="0" fontId="4" fillId="7" borderId="3" xfId="0" applyFont="1" applyFill="1" applyBorder="1" applyAlignment="1">
      <alignment horizontal="center" vertical="center"/>
    </xf>
    <xf numFmtId="165" fontId="4" fillId="7" borderId="2" xfId="0" applyNumberFormat="1" applyFont="1" applyFill="1" applyBorder="1" applyAlignment="1">
      <alignment vertical="center" wrapText="1"/>
    </xf>
    <xf numFmtId="0" fontId="12" fillId="0" borderId="4" xfId="0" applyFont="1" applyBorder="1"/>
    <xf numFmtId="0" fontId="5" fillId="7" borderId="1" xfId="0" applyFont="1" applyFill="1" applyBorder="1" applyAlignment="1">
      <alignment vertical="center" wrapText="1"/>
    </xf>
    <xf numFmtId="165" fontId="4" fillId="7" borderId="1" xfId="0" applyNumberFormat="1" applyFont="1" applyFill="1" applyBorder="1" applyAlignment="1">
      <alignment horizontal="center" vertical="center" wrapText="1"/>
    </xf>
    <xf numFmtId="0" fontId="6" fillId="7" borderId="1" xfId="0" applyFont="1" applyFill="1" applyBorder="1" applyAlignment="1">
      <alignment vertical="center" wrapText="1"/>
    </xf>
    <xf numFmtId="0" fontId="18" fillId="7" borderId="1" xfId="0" applyFont="1" applyFill="1" applyBorder="1" applyAlignment="1">
      <alignment vertical="center" wrapText="1"/>
    </xf>
    <xf numFmtId="0" fontId="4" fillId="7" borderId="1" xfId="0" applyFont="1" applyFill="1" applyBorder="1" applyAlignment="1">
      <alignment horizontal="center" vertical="top" wrapText="1"/>
    </xf>
    <xf numFmtId="0" fontId="4" fillId="7" borderId="1" xfId="0" applyFont="1" applyFill="1" applyBorder="1" applyAlignment="1">
      <alignment horizontal="left" vertical="top" wrapText="1"/>
    </xf>
    <xf numFmtId="3" fontId="4" fillId="7" borderId="1" xfId="0" applyNumberFormat="1" applyFont="1" applyFill="1" applyBorder="1" applyAlignment="1">
      <alignment horizontal="center" vertical="center" wrapText="1"/>
    </xf>
    <xf numFmtId="0" fontId="1" fillId="0" borderId="4" xfId="0" applyFont="1" applyBorder="1" applyAlignment="1">
      <alignment vertical="center" wrapText="1"/>
    </xf>
    <xf numFmtId="164" fontId="4" fillId="7" borderId="1" xfId="0" applyNumberFormat="1" applyFont="1" applyFill="1" applyBorder="1" applyAlignment="1">
      <alignment vertical="center" wrapText="1"/>
    </xf>
    <xf numFmtId="0" fontId="4" fillId="7" borderId="1" xfId="0" applyFont="1" applyFill="1" applyBorder="1" applyAlignment="1">
      <alignment wrapText="1"/>
    </xf>
    <xf numFmtId="0" fontId="0" fillId="7" borderId="1" xfId="0" applyFill="1" applyBorder="1" applyAlignment="1">
      <alignment horizontal="center"/>
    </xf>
    <xf numFmtId="0" fontId="0" fillId="7" borderId="1" xfId="0" applyFill="1" applyBorder="1" applyAlignment="1">
      <alignment horizontal="center" vertical="center"/>
    </xf>
    <xf numFmtId="3" fontId="0" fillId="7" borderId="1" xfId="0" applyNumberFormat="1" applyFill="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wrapText="1"/>
    </xf>
    <xf numFmtId="10" fontId="6" fillId="0" borderId="1" xfId="0" applyNumberFormat="1" applyFont="1" applyBorder="1" applyAlignment="1">
      <alignment horizontal="center" vertical="center" wrapText="1"/>
    </xf>
    <xf numFmtId="9" fontId="6" fillId="0" borderId="1" xfId="0" applyNumberFormat="1" applyFont="1" applyBorder="1" applyAlignment="1">
      <alignment horizontal="center" vertical="center" wrapText="1"/>
    </xf>
    <xf numFmtId="0" fontId="1" fillId="5" borderId="13" xfId="0" applyFont="1" applyFill="1" applyBorder="1" applyAlignment="1">
      <alignment horizontal="center" vertical="center" wrapText="1"/>
    </xf>
    <xf numFmtId="0" fontId="2" fillId="0" borderId="10" xfId="0" applyFont="1" applyBorder="1" applyAlignment="1">
      <alignment wrapText="1"/>
    </xf>
    <xf numFmtId="0" fontId="1" fillId="5" borderId="5" xfId="0" applyFont="1" applyFill="1" applyBorder="1" applyAlignment="1">
      <alignment horizontal="center" vertical="center" wrapText="1"/>
    </xf>
    <xf numFmtId="0" fontId="2" fillId="0" borderId="1" xfId="0" applyFont="1" applyBorder="1" applyAlignment="1">
      <alignment wrapText="1"/>
    </xf>
    <xf numFmtId="0" fontId="2" fillId="0" borderId="5" xfId="0" applyFont="1" applyBorder="1" applyAlignment="1">
      <alignment wrapText="1"/>
    </xf>
    <xf numFmtId="0" fontId="5" fillId="6" borderId="1" xfId="0" quotePrefix="1" applyFont="1" applyFill="1" applyBorder="1" applyAlignment="1">
      <alignment horizontal="center" vertical="center" wrapText="1"/>
    </xf>
    <xf numFmtId="0" fontId="0" fillId="7" borderId="2" xfId="0" applyFill="1" applyBorder="1" applyAlignment="1">
      <alignment horizontal="center"/>
    </xf>
    <xf numFmtId="0" fontId="0" fillId="7" borderId="3" xfId="0" applyFill="1" applyBorder="1" applyAlignment="1">
      <alignment horizontal="center"/>
    </xf>
    <xf numFmtId="0" fontId="1" fillId="2"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5" borderId="11" xfId="0" applyFont="1" applyFill="1" applyBorder="1" applyAlignment="1">
      <alignment horizontal="center" vertical="center" wrapText="1"/>
    </xf>
    <xf numFmtId="0" fontId="2" fillId="0" borderId="11" xfId="0" applyFont="1" applyBorder="1" applyAlignment="1">
      <alignment wrapText="1"/>
    </xf>
    <xf numFmtId="0" fontId="1" fillId="5" borderId="1" xfId="0" quotePrefix="1" applyFont="1" applyFill="1" applyBorder="1" applyAlignment="1">
      <alignment horizontal="center" vertical="center" wrapText="1"/>
    </xf>
    <xf numFmtId="4" fontId="11" fillId="14" borderId="1" xfId="0" applyNumberFormat="1" applyFont="1" applyFill="1" applyBorder="1" applyAlignment="1">
      <alignment horizontal="center" vertical="center" wrapText="1" shrinkToFit="1"/>
    </xf>
    <xf numFmtId="0" fontId="11" fillId="14" borderId="1" xfId="0" applyFont="1" applyFill="1" applyBorder="1" applyAlignment="1">
      <alignment wrapText="1"/>
    </xf>
    <xf numFmtId="0" fontId="6" fillId="12" borderId="1" xfId="0" applyFont="1" applyFill="1" applyBorder="1" applyAlignment="1">
      <alignment horizontal="center" vertical="center" wrapText="1"/>
    </xf>
    <xf numFmtId="0" fontId="11" fillId="12" borderId="1" xfId="0" applyFont="1" applyFill="1" applyBorder="1" applyAlignment="1">
      <alignment horizontal="center" vertical="center" wrapText="1"/>
    </xf>
    <xf numFmtId="0" fontId="12" fillId="0" borderId="1" xfId="0" applyFont="1" applyBorder="1" applyAlignment="1">
      <alignment horizontal="center"/>
    </xf>
    <xf numFmtId="0" fontId="12" fillId="0" borderId="1" xfId="0" applyFont="1" applyBorder="1" applyAlignment="1">
      <alignment horizontal="center" vertical="center"/>
    </xf>
    <xf numFmtId="0" fontId="3" fillId="0" borderId="1" xfId="0" applyFont="1" applyBorder="1" applyAlignment="1">
      <alignment horizontal="center" vertical="center" wrapText="1"/>
    </xf>
    <xf numFmtId="0" fontId="2" fillId="0" borderId="1" xfId="0" applyFont="1" applyBorder="1"/>
    <xf numFmtId="9" fontId="3" fillId="0" borderId="1" xfId="0" applyNumberFormat="1" applyFont="1" applyBorder="1" applyAlignment="1">
      <alignment horizontal="center" vertical="center" wrapText="1"/>
    </xf>
    <xf numFmtId="164" fontId="4" fillId="7" borderId="1" xfId="0" applyNumberFormat="1" applyFont="1" applyFill="1" applyBorder="1" applyAlignment="1">
      <alignment horizontal="center" vertical="center" wrapText="1"/>
    </xf>
    <xf numFmtId="164" fontId="4" fillId="0" borderId="1" xfId="0" applyNumberFormat="1" applyFont="1" applyBorder="1" applyAlignment="1">
      <alignment vertical="center" wrapText="1"/>
    </xf>
    <xf numFmtId="0" fontId="4" fillId="0" borderId="1" xfId="0" applyFont="1" applyBorder="1" applyAlignment="1">
      <alignment wrapText="1"/>
    </xf>
    <xf numFmtId="164" fontId="4" fillId="0" borderId="1" xfId="0" applyNumberFormat="1" applyFont="1" applyBorder="1" applyAlignment="1">
      <alignment horizontal="center" vertical="center" wrapText="1"/>
    </xf>
    <xf numFmtId="165" fontId="4" fillId="7" borderId="1" xfId="0" applyNumberFormat="1" applyFont="1" applyFill="1" applyBorder="1" applyAlignment="1">
      <alignment horizontal="center" vertical="center" wrapText="1"/>
    </xf>
    <xf numFmtId="0" fontId="4" fillId="7" borderId="1" xfId="0" applyFont="1" applyFill="1" applyBorder="1"/>
    <xf numFmtId="0" fontId="12" fillId="0" borderId="2" xfId="0" applyFont="1" applyBorder="1" applyAlignment="1">
      <alignment horizontal="center" vertical="center"/>
    </xf>
    <xf numFmtId="0" fontId="12" fillId="0" borderId="8" xfId="0" applyFont="1" applyBorder="1" applyAlignment="1">
      <alignment horizontal="center" vertical="center"/>
    </xf>
    <xf numFmtId="0" fontId="12" fillId="0" borderId="3" xfId="0" applyFont="1" applyBorder="1" applyAlignment="1">
      <alignment horizontal="center" vertical="center"/>
    </xf>
    <xf numFmtId="0" fontId="1" fillId="4" borderId="1" xfId="0" applyFont="1" applyFill="1" applyBorder="1" applyAlignment="1">
      <alignment horizontal="center" vertical="center" wrapText="1"/>
    </xf>
    <xf numFmtId="0" fontId="17" fillId="0" borderId="1" xfId="0" applyFont="1" applyBorder="1" applyAlignment="1">
      <alignment wrapText="1"/>
    </xf>
    <xf numFmtId="0" fontId="14" fillId="0" borderId="2" xfId="0" applyFont="1" applyBorder="1" applyAlignment="1">
      <alignment horizontal="center"/>
    </xf>
    <xf numFmtId="0" fontId="14" fillId="0" borderId="8" xfId="0" applyFont="1" applyBorder="1" applyAlignment="1">
      <alignment horizontal="center"/>
    </xf>
    <xf numFmtId="0" fontId="14" fillId="0" borderId="3" xfId="0" applyFont="1" applyBorder="1" applyAlignment="1">
      <alignment horizontal="center"/>
    </xf>
    <xf numFmtId="0" fontId="0" fillId="7" borderId="1" xfId="0" applyFill="1" applyBorder="1" applyAlignment="1">
      <alignment horizontal="center" wrapText="1"/>
    </xf>
    <xf numFmtId="0" fontId="1" fillId="11" borderId="1" xfId="0" applyFont="1" applyFill="1" applyBorder="1" applyAlignment="1">
      <alignment horizontal="center" vertical="center" wrapText="1"/>
    </xf>
    <xf numFmtId="0" fontId="15" fillId="7" borderId="1" xfId="0" applyFont="1" applyFill="1" applyBorder="1" applyAlignment="1">
      <alignment wrapText="1"/>
    </xf>
    <xf numFmtId="0" fontId="3" fillId="11" borderId="1" xfId="0" applyFont="1" applyFill="1" applyBorder="1" applyAlignment="1">
      <alignment horizontal="center" vertical="center" wrapText="1"/>
    </xf>
    <xf numFmtId="4" fontId="6" fillId="0" borderId="1" xfId="0" applyNumberFormat="1" applyFont="1" applyBorder="1" applyAlignment="1">
      <alignment horizontal="center" vertical="center" wrapText="1"/>
    </xf>
    <xf numFmtId="0" fontId="6" fillId="0" borderId="1" xfId="0" applyFont="1" applyBorder="1"/>
    <xf numFmtId="165" fontId="4" fillId="7" borderId="1" xfId="0" applyNumberFormat="1" applyFont="1" applyFill="1" applyBorder="1" applyAlignment="1">
      <alignment vertical="center" wrapText="1"/>
    </xf>
    <xf numFmtId="0" fontId="12" fillId="0" borderId="2" xfId="0" applyFont="1" applyBorder="1" applyAlignment="1">
      <alignment horizontal="center"/>
    </xf>
    <xf numFmtId="0" fontId="12" fillId="0" borderId="8" xfId="0" applyFont="1" applyBorder="1" applyAlignment="1">
      <alignment horizontal="center"/>
    </xf>
    <xf numFmtId="0" fontId="12" fillId="0" borderId="3" xfId="0" applyFont="1" applyBorder="1" applyAlignment="1">
      <alignment horizontal="center"/>
    </xf>
    <xf numFmtId="0" fontId="1" fillId="0" borderId="1" xfId="0" applyFont="1" applyBorder="1" applyAlignment="1">
      <alignment horizontal="center" vertical="center" wrapText="1"/>
    </xf>
    <xf numFmtId="0" fontId="0" fillId="0" borderId="1" xfId="0" applyBorder="1" applyAlignment="1">
      <alignment horizontal="center"/>
    </xf>
    <xf numFmtId="4" fontId="3" fillId="0" borderId="1" xfId="0" applyNumberFormat="1" applyFont="1" applyBorder="1" applyAlignment="1">
      <alignment horizontal="center" vertical="center" wrapText="1"/>
    </xf>
    <xf numFmtId="4" fontId="3" fillId="0" borderId="4" xfId="0" applyNumberFormat="1" applyFont="1" applyBorder="1" applyAlignment="1">
      <alignment horizontal="center" vertical="center" wrapText="1"/>
    </xf>
    <xf numFmtId="0" fontId="2" fillId="0" borderId="4" xfId="0" applyFont="1" applyBorder="1" applyAlignment="1">
      <alignment wrapText="1"/>
    </xf>
    <xf numFmtId="0" fontId="2" fillId="0" borderId="1" xfId="0" applyFont="1" applyBorder="1" applyAlignment="1">
      <alignment horizontal="center" wrapText="1"/>
    </xf>
    <xf numFmtId="0" fontId="4" fillId="0" borderId="1" xfId="0" applyFont="1" applyBorder="1" applyAlignment="1">
      <alignment horizontal="center"/>
    </xf>
    <xf numFmtId="0" fontId="4" fillId="0" borderId="2" xfId="0" applyFont="1" applyBorder="1" applyAlignment="1">
      <alignment horizontal="center"/>
    </xf>
    <xf numFmtId="0" fontId="4" fillId="0" borderId="8" xfId="0" applyFont="1" applyBorder="1" applyAlignment="1">
      <alignment horizontal="center"/>
    </xf>
    <xf numFmtId="0" fontId="4" fillId="0" borderId="3" xfId="0" applyFont="1" applyBorder="1" applyAlignment="1">
      <alignment horizontal="center"/>
    </xf>
    <xf numFmtId="0" fontId="4" fillId="0" borderId="6" xfId="0" applyFont="1" applyBorder="1" applyAlignment="1">
      <alignment horizontal="center"/>
    </xf>
    <xf numFmtId="0" fontId="4" fillId="0" borderId="15" xfId="0" applyFont="1" applyBorder="1" applyAlignment="1">
      <alignment horizontal="center"/>
    </xf>
    <xf numFmtId="0" fontId="4" fillId="0" borderId="7" xfId="0" applyFont="1" applyBorder="1" applyAlignment="1">
      <alignment horizontal="center"/>
    </xf>
    <xf numFmtId="0" fontId="0" fillId="0" borderId="2" xfId="0" applyBorder="1" applyAlignment="1">
      <alignment horizontal="center"/>
    </xf>
    <xf numFmtId="0" fontId="0" fillId="0" borderId="8" xfId="0" applyBorder="1" applyAlignment="1">
      <alignment horizontal="center"/>
    </xf>
    <xf numFmtId="0" fontId="0" fillId="0" borderId="3" xfId="0" applyBorder="1" applyAlignment="1">
      <alignment horizontal="center"/>
    </xf>
    <xf numFmtId="0" fontId="4" fillId="7" borderId="1" xfId="0" applyFont="1" applyFill="1" applyBorder="1" applyAlignment="1">
      <alignment horizontal="center"/>
    </xf>
    <xf numFmtId="0" fontId="4" fillId="0" borderId="4" xfId="0" applyFont="1" applyBorder="1" applyAlignment="1">
      <alignment horizontal="center"/>
    </xf>
    <xf numFmtId="0" fontId="1" fillId="5" borderId="4" xfId="0" quotePrefix="1" applyFont="1" applyFill="1" applyBorder="1" applyAlignment="1">
      <alignment horizontal="center" vertical="center" wrapText="1"/>
    </xf>
    <xf numFmtId="165" fontId="4" fillId="0" borderId="1" xfId="0" applyNumberFormat="1" applyFont="1" applyBorder="1" applyAlignment="1">
      <alignment horizontal="center" vertical="center" wrapText="1"/>
    </xf>
    <xf numFmtId="0" fontId="4" fillId="0" borderId="1" xfId="0" applyFont="1" applyBorder="1"/>
    <xf numFmtId="165" fontId="4" fillId="0" borderId="1" xfId="0" applyNumberFormat="1" applyFont="1" applyBorder="1" applyAlignment="1">
      <alignment vertical="center" wrapText="1"/>
    </xf>
    <xf numFmtId="164" fontId="4" fillId="0" borderId="1" xfId="0" applyNumberFormat="1" applyFont="1" applyBorder="1" applyAlignment="1">
      <alignment horizontal="right" vertical="center" wrapText="1"/>
    </xf>
    <xf numFmtId="0" fontId="15" fillId="0" borderId="1" xfId="0" applyFont="1" applyBorder="1" applyAlignment="1">
      <alignment wrapText="1"/>
    </xf>
    <xf numFmtId="0" fontId="15" fillId="0" borderId="1" xfId="0" applyFont="1" applyBorder="1"/>
    <xf numFmtId="0" fontId="5" fillId="7" borderId="1" xfId="0" applyFont="1" applyFill="1" applyBorder="1" applyAlignment="1">
      <alignment horizontal="center" vertical="center" wrapText="1"/>
    </xf>
    <xf numFmtId="165" fontId="5" fillId="7" borderId="1" xfId="0" applyNumberFormat="1" applyFont="1" applyFill="1" applyBorder="1" applyAlignment="1">
      <alignment horizontal="center" vertical="center" wrapText="1"/>
    </xf>
    <xf numFmtId="0" fontId="4" fillId="7" borderId="1" xfId="0" applyFont="1" applyFill="1" applyBorder="1" applyAlignment="1">
      <alignment horizontal="center" vertical="center"/>
    </xf>
    <xf numFmtId="0" fontId="4" fillId="7" borderId="1" xfId="0" applyFont="1" applyFill="1" applyBorder="1" applyAlignment="1">
      <alignment horizontal="center" vertical="center" wrapText="1"/>
    </xf>
    <xf numFmtId="0" fontId="4" fillId="7" borderId="1" xfId="0" applyFont="1" applyFill="1" applyBorder="1" applyAlignment="1">
      <alignment vertical="center" wrapText="1"/>
    </xf>
    <xf numFmtId="165" fontId="4" fillId="7" borderId="1" xfId="0" applyNumberFormat="1" applyFont="1" applyFill="1" applyBorder="1" applyAlignment="1">
      <alignment horizontal="center" vertical="center"/>
    </xf>
    <xf numFmtId="3" fontId="4" fillId="7" borderId="1" xfId="0" applyNumberFormat="1" applyFont="1" applyFill="1" applyBorder="1" applyAlignment="1">
      <alignment horizontal="center" vertical="center" wrapText="1"/>
    </xf>
    <xf numFmtId="0" fontId="4" fillId="7" borderId="1" xfId="0" applyFont="1" applyFill="1" applyBorder="1" applyAlignment="1">
      <alignment horizontal="center" wrapText="1"/>
    </xf>
    <xf numFmtId="0" fontId="0" fillId="0" borderId="0" xfId="0" applyBorder="1" applyAlignment="1">
      <alignment horizontal="center"/>
    </xf>
    <xf numFmtId="3" fontId="0" fillId="0" borderId="0" xfId="0" applyNumberFormat="1" applyBorder="1" applyAlignment="1">
      <alignment horizontal="center" vertical="center"/>
    </xf>
    <xf numFmtId="0" fontId="5" fillId="7" borderId="2" xfId="0" quotePrefix="1" applyFont="1" applyFill="1" applyBorder="1" applyAlignment="1">
      <alignment horizontal="center" vertical="center" wrapText="1"/>
    </xf>
    <xf numFmtId="0" fontId="5" fillId="7" borderId="3" xfId="0" quotePrefix="1" applyFont="1" applyFill="1" applyBorder="1" applyAlignment="1">
      <alignment horizontal="center" vertical="center" wrapText="1"/>
    </xf>
    <xf numFmtId="4" fontId="11" fillId="0" borderId="1" xfId="0" applyNumberFormat="1" applyFont="1" applyBorder="1" applyAlignment="1">
      <alignment horizontal="center" vertical="center" wrapText="1"/>
    </xf>
    <xf numFmtId="0" fontId="5" fillId="0" borderId="1" xfId="0" applyFont="1" applyBorder="1"/>
    <xf numFmtId="0" fontId="11" fillId="0" borderId="1" xfId="0" applyFont="1" applyBorder="1" applyAlignment="1">
      <alignment horizontal="center" vertical="center" wrapText="1"/>
    </xf>
    <xf numFmtId="0" fontId="5" fillId="0" borderId="1" xfId="0" applyFont="1" applyBorder="1" applyAlignment="1">
      <alignment wrapText="1"/>
    </xf>
    <xf numFmtId="0" fontId="10" fillId="0" borderId="1" xfId="0" applyFont="1" applyBorder="1" applyAlignment="1">
      <alignment horizontal="center"/>
    </xf>
    <xf numFmtId="0" fontId="1" fillId="5" borderId="1" xfId="0" applyFont="1" applyFill="1" applyBorder="1" applyAlignment="1">
      <alignment horizontal="center" vertical="top" wrapText="1"/>
    </xf>
    <xf numFmtId="0" fontId="2" fillId="0" borderId="1" xfId="0" applyFont="1" applyBorder="1" applyAlignment="1">
      <alignment horizontal="center" vertical="top" wrapText="1"/>
    </xf>
    <xf numFmtId="0" fontId="1" fillId="7" borderId="1" xfId="0" quotePrefix="1" applyFont="1" applyFill="1" applyBorder="1" applyAlignment="1">
      <alignment horizontal="center" vertical="center" wrapText="1"/>
    </xf>
    <xf numFmtId="0" fontId="15" fillId="0" borderId="4" xfId="0" applyFont="1" applyBorder="1" applyAlignment="1">
      <alignment vertical="center"/>
    </xf>
    <xf numFmtId="0" fontId="0" fillId="7" borderId="2" xfId="0" applyFill="1" applyBorder="1" applyAlignment="1">
      <alignment horizontal="center" vertical="center"/>
    </xf>
    <xf numFmtId="0" fontId="0" fillId="7" borderId="3" xfId="0" applyFill="1" applyBorder="1" applyAlignment="1">
      <alignment horizontal="center" vertical="center"/>
    </xf>
    <xf numFmtId="3" fontId="0" fillId="7" borderId="2" xfId="0" applyNumberFormat="1" applyFill="1" applyBorder="1" applyAlignment="1">
      <alignment horizontal="center" vertical="center"/>
    </xf>
    <xf numFmtId="3" fontId="0" fillId="7" borderId="3" xfId="0" applyNumberFormat="1" applyFill="1" applyBorder="1" applyAlignment="1">
      <alignment horizontal="center" vertical="center"/>
    </xf>
    <xf numFmtId="0" fontId="5" fillId="6" borderId="2" xfId="0" quotePrefix="1" applyFont="1" applyFill="1" applyBorder="1" applyAlignment="1">
      <alignment horizontal="center" vertical="center" wrapText="1"/>
    </xf>
    <xf numFmtId="0" fontId="5" fillId="6" borderId="3" xfId="0" quotePrefix="1" applyFont="1" applyFill="1" applyBorder="1" applyAlignment="1">
      <alignment horizontal="center" vertical="center" wrapText="1"/>
    </xf>
  </cellXfs>
  <cellStyles count="1">
    <cellStyle name="Normal" xfId="0" builtinId="0"/>
  </cellStyles>
  <dxfs count="2">
    <dxf>
      <border>
        <left style="thin">
          <color rgb="FF9C0006"/>
        </left>
        <right style="thin">
          <color rgb="FF9C0006"/>
        </right>
        <top style="thin">
          <color rgb="FF9C0006"/>
        </top>
        <bottom style="thin">
          <color rgb="FF9C0006"/>
        </bottom>
      </border>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3"/>
  <sheetViews>
    <sheetView tabSelected="1" zoomScaleNormal="100" workbookViewId="0">
      <selection activeCell="J1" sqref="J1"/>
    </sheetView>
  </sheetViews>
  <sheetFormatPr defaultColWidth="8.81640625" defaultRowHeight="14.5"/>
  <cols>
    <col min="2" max="2" width="41" customWidth="1"/>
    <col min="3" max="3" width="11.1796875" customWidth="1"/>
    <col min="6" max="6" width="2.453125" customWidth="1"/>
    <col min="7" max="7" width="12.1796875" customWidth="1"/>
    <col min="8" max="8" width="25" style="82" customWidth="1"/>
    <col min="9" max="9" width="9.1796875" customWidth="1"/>
    <col min="10" max="10" width="36.453125" customWidth="1"/>
    <col min="11" max="11" width="13.453125" customWidth="1"/>
  </cols>
  <sheetData>
    <row r="1" spans="1:11" ht="52">
      <c r="A1" s="2" t="s">
        <v>0</v>
      </c>
      <c r="B1" s="2" t="s">
        <v>1</v>
      </c>
      <c r="C1" s="243" t="s">
        <v>2</v>
      </c>
      <c r="D1" s="238"/>
      <c r="E1" s="238"/>
      <c r="F1" s="243" t="s">
        <v>3</v>
      </c>
      <c r="G1" s="238"/>
      <c r="H1" s="3" t="s">
        <v>827</v>
      </c>
      <c r="I1" s="3" t="s">
        <v>4</v>
      </c>
      <c r="J1" s="84"/>
      <c r="K1" s="84"/>
    </row>
    <row r="2" spans="1:11">
      <c r="A2" s="49"/>
      <c r="B2" s="50" t="s">
        <v>722</v>
      </c>
      <c r="C2" s="251"/>
      <c r="D2" s="251"/>
      <c r="E2" s="251"/>
      <c r="F2" s="250"/>
      <c r="G2" s="250"/>
      <c r="H2" s="136"/>
      <c r="I2" s="51"/>
      <c r="J2" s="107"/>
      <c r="K2" s="107"/>
    </row>
    <row r="3" spans="1:11" ht="26">
      <c r="A3" s="57"/>
      <c r="B3" s="52" t="s">
        <v>721</v>
      </c>
      <c r="C3" s="248">
        <v>0.54</v>
      </c>
      <c r="D3" s="249"/>
      <c r="E3" s="249"/>
      <c r="F3" s="248">
        <v>0.59</v>
      </c>
      <c r="G3" s="249"/>
      <c r="H3" s="135" t="s">
        <v>845</v>
      </c>
      <c r="I3" s="69">
        <v>0.64</v>
      </c>
      <c r="J3" s="108"/>
      <c r="K3" s="108"/>
    </row>
    <row r="4" spans="1:11" ht="26">
      <c r="A4" s="58"/>
      <c r="B4" s="53" t="s">
        <v>48</v>
      </c>
      <c r="C4" s="252"/>
      <c r="D4" s="252"/>
      <c r="E4" s="252"/>
      <c r="F4" s="252"/>
      <c r="G4" s="252"/>
      <c r="H4" s="133"/>
      <c r="I4" s="58"/>
      <c r="J4" s="102"/>
      <c r="K4" s="102"/>
    </row>
    <row r="5" spans="1:11" ht="26">
      <c r="A5" s="58"/>
      <c r="B5" s="59" t="s">
        <v>47</v>
      </c>
      <c r="C5" s="252"/>
      <c r="D5" s="252"/>
      <c r="E5" s="252"/>
      <c r="F5" s="252"/>
      <c r="G5" s="252"/>
      <c r="H5" s="133"/>
      <c r="I5" s="58"/>
      <c r="J5" s="102"/>
      <c r="K5" s="102"/>
    </row>
    <row r="6" spans="1:11" ht="26">
      <c r="A6" s="58"/>
      <c r="B6" s="60" t="s">
        <v>752</v>
      </c>
      <c r="C6" s="253" t="s">
        <v>724</v>
      </c>
      <c r="D6" s="253"/>
      <c r="E6" s="253"/>
      <c r="F6" s="253" t="s">
        <v>724</v>
      </c>
      <c r="G6" s="253"/>
      <c r="H6" s="132" t="s">
        <v>828</v>
      </c>
      <c r="I6" s="61" t="s">
        <v>753</v>
      </c>
      <c r="J6" s="102"/>
      <c r="K6" s="102"/>
    </row>
    <row r="7" spans="1:11" ht="26">
      <c r="A7" s="58"/>
      <c r="B7" s="54" t="s">
        <v>723</v>
      </c>
      <c r="C7" s="231" t="s">
        <v>724</v>
      </c>
      <c r="D7" s="232"/>
      <c r="E7" s="232"/>
      <c r="F7" s="234">
        <v>0.5</v>
      </c>
      <c r="G7" s="232"/>
      <c r="H7" s="132" t="s">
        <v>828</v>
      </c>
      <c r="I7" s="56">
        <v>1</v>
      </c>
      <c r="J7" s="102"/>
      <c r="K7" s="102"/>
    </row>
    <row r="8" spans="1:11" ht="26">
      <c r="A8" s="58"/>
      <c r="B8" s="54" t="s">
        <v>770</v>
      </c>
      <c r="C8" s="254" t="s">
        <v>728</v>
      </c>
      <c r="D8" s="255"/>
      <c r="E8" s="255"/>
      <c r="F8" s="254" t="s">
        <v>729</v>
      </c>
      <c r="G8" s="255"/>
      <c r="H8" s="132" t="s">
        <v>828</v>
      </c>
      <c r="I8" s="48" t="s">
        <v>730</v>
      </c>
      <c r="J8" s="102"/>
      <c r="K8" s="102"/>
    </row>
    <row r="9" spans="1:11" ht="39">
      <c r="A9" s="58"/>
      <c r="B9" s="54" t="s">
        <v>725</v>
      </c>
      <c r="C9" s="231" t="s">
        <v>726</v>
      </c>
      <c r="D9" s="232"/>
      <c r="E9" s="232"/>
      <c r="F9" s="231">
        <v>206</v>
      </c>
      <c r="G9" s="232"/>
      <c r="H9" s="157" t="s">
        <v>829</v>
      </c>
      <c r="I9" s="55">
        <v>144</v>
      </c>
      <c r="J9" s="102"/>
      <c r="K9" s="102"/>
    </row>
    <row r="10" spans="1:11" ht="39">
      <c r="A10" s="58"/>
      <c r="B10" s="54" t="s">
        <v>727</v>
      </c>
      <c r="C10" s="231" t="s">
        <v>728</v>
      </c>
      <c r="D10" s="232"/>
      <c r="E10" s="232"/>
      <c r="F10" s="231" t="s">
        <v>729</v>
      </c>
      <c r="G10" s="232"/>
      <c r="H10" s="134" t="s">
        <v>836</v>
      </c>
      <c r="I10" s="56" t="s">
        <v>730</v>
      </c>
      <c r="J10" s="102"/>
      <c r="K10" s="102"/>
    </row>
    <row r="11" spans="1:11" ht="39">
      <c r="A11" s="58"/>
      <c r="B11" s="54" t="s">
        <v>731</v>
      </c>
      <c r="C11" s="231" t="s">
        <v>732</v>
      </c>
      <c r="D11" s="232"/>
      <c r="E11" s="232"/>
      <c r="F11" s="234">
        <v>1.2170000000000001</v>
      </c>
      <c r="G11" s="232"/>
      <c r="H11" s="134" t="s">
        <v>837</v>
      </c>
      <c r="I11" s="56">
        <v>1.587</v>
      </c>
      <c r="J11" s="102"/>
      <c r="K11" s="102"/>
    </row>
    <row r="12" spans="1:11" ht="39">
      <c r="A12" s="58"/>
      <c r="B12" s="54" t="s">
        <v>733</v>
      </c>
      <c r="C12" s="231" t="s">
        <v>734</v>
      </c>
      <c r="D12" s="232"/>
      <c r="E12" s="232"/>
      <c r="F12" s="231">
        <v>536</v>
      </c>
      <c r="G12" s="232"/>
      <c r="H12" s="132" t="s">
        <v>838</v>
      </c>
      <c r="I12" s="55">
        <v>338</v>
      </c>
      <c r="J12" s="102"/>
      <c r="K12" s="102"/>
    </row>
    <row r="13" spans="1:11" ht="39">
      <c r="A13" s="58"/>
      <c r="B13" s="54" t="s">
        <v>735</v>
      </c>
      <c r="C13" s="233">
        <v>1.2311000000000001</v>
      </c>
      <c r="D13" s="232"/>
      <c r="E13" s="232"/>
      <c r="F13" s="234">
        <v>1.23</v>
      </c>
      <c r="G13" s="232"/>
      <c r="H13" s="134" t="s">
        <v>839</v>
      </c>
      <c r="I13" s="56">
        <v>1.23</v>
      </c>
      <c r="J13" s="106"/>
      <c r="K13" s="102"/>
    </row>
    <row r="14" spans="1:11" ht="39">
      <c r="A14" s="58"/>
      <c r="B14" s="54" t="s">
        <v>736</v>
      </c>
      <c r="C14" s="231" t="s">
        <v>737</v>
      </c>
      <c r="D14" s="232"/>
      <c r="E14" s="232"/>
      <c r="F14" s="231" t="s">
        <v>738</v>
      </c>
      <c r="G14" s="232"/>
      <c r="H14" s="132" t="s">
        <v>840</v>
      </c>
      <c r="I14" s="55" t="s">
        <v>739</v>
      </c>
      <c r="J14" s="102"/>
      <c r="K14" s="102"/>
    </row>
    <row r="15" spans="1:11" ht="26">
      <c r="A15" s="58"/>
      <c r="B15" s="54" t="s">
        <v>740</v>
      </c>
      <c r="C15" s="234">
        <v>0.93</v>
      </c>
      <c r="D15" s="232"/>
      <c r="E15" s="232"/>
      <c r="F15" s="234">
        <v>1.32</v>
      </c>
      <c r="G15" s="232"/>
      <c r="H15" s="132" t="s">
        <v>841</v>
      </c>
      <c r="I15" s="55" t="s">
        <v>741</v>
      </c>
      <c r="J15" s="102"/>
      <c r="K15" s="102"/>
    </row>
    <row r="16" spans="1:11" ht="39">
      <c r="A16" s="58"/>
      <c r="B16" s="54" t="s">
        <v>742</v>
      </c>
      <c r="C16" s="231" t="s">
        <v>743</v>
      </c>
      <c r="D16" s="232"/>
      <c r="E16" s="232"/>
      <c r="F16" s="231" t="s">
        <v>744</v>
      </c>
      <c r="G16" s="232"/>
      <c r="H16" s="132" t="s">
        <v>842</v>
      </c>
      <c r="I16" s="55" t="s">
        <v>745</v>
      </c>
      <c r="J16" s="102"/>
      <c r="K16" s="102"/>
    </row>
    <row r="17" spans="1:11" ht="26">
      <c r="A17" s="58"/>
      <c r="B17" s="54" t="s">
        <v>746</v>
      </c>
      <c r="C17" s="233">
        <v>0.79800000000000004</v>
      </c>
      <c r="D17" s="232"/>
      <c r="E17" s="232"/>
      <c r="F17" s="234">
        <v>0.91</v>
      </c>
      <c r="G17" s="232"/>
      <c r="H17" s="134" t="s">
        <v>868</v>
      </c>
      <c r="I17" s="56">
        <v>1.05</v>
      </c>
      <c r="J17" s="102"/>
      <c r="K17" s="102"/>
    </row>
    <row r="18" spans="1:11" ht="39">
      <c r="A18" s="58"/>
      <c r="B18" s="54" t="s">
        <v>747</v>
      </c>
      <c r="C18" s="231" t="s">
        <v>748</v>
      </c>
      <c r="D18" s="232"/>
      <c r="E18" s="232"/>
      <c r="F18" s="231" t="s">
        <v>749</v>
      </c>
      <c r="G18" s="232"/>
      <c r="H18" s="132" t="s">
        <v>843</v>
      </c>
      <c r="I18" s="55" t="s">
        <v>750</v>
      </c>
      <c r="J18" s="102"/>
      <c r="K18" s="102"/>
    </row>
    <row r="19" spans="1:11" ht="39">
      <c r="A19" s="141"/>
      <c r="B19" s="54" t="s">
        <v>830</v>
      </c>
      <c r="C19" s="231">
        <v>13013</v>
      </c>
      <c r="D19" s="231"/>
      <c r="E19" s="231"/>
      <c r="F19" s="231">
        <v>6506</v>
      </c>
      <c r="G19" s="231"/>
      <c r="H19" s="132" t="s">
        <v>833</v>
      </c>
      <c r="I19" s="132">
        <v>0</v>
      </c>
      <c r="J19" s="102"/>
      <c r="K19" s="102"/>
    </row>
    <row r="20" spans="1:11" ht="39">
      <c r="A20" s="141"/>
      <c r="B20" s="54" t="s">
        <v>831</v>
      </c>
      <c r="C20" s="231">
        <v>17336</v>
      </c>
      <c r="D20" s="231"/>
      <c r="E20" s="231"/>
      <c r="F20" s="231">
        <v>10904</v>
      </c>
      <c r="G20" s="231"/>
      <c r="H20" s="132" t="s">
        <v>834</v>
      </c>
      <c r="I20" s="132">
        <v>6870</v>
      </c>
      <c r="J20" s="102"/>
      <c r="K20" s="102"/>
    </row>
    <row r="21" spans="1:11" ht="39">
      <c r="A21" s="141"/>
      <c r="B21" s="54" t="s">
        <v>832</v>
      </c>
      <c r="C21" s="231">
        <v>2001</v>
      </c>
      <c r="D21" s="231"/>
      <c r="E21" s="231"/>
      <c r="F21" s="231">
        <v>1161</v>
      </c>
      <c r="G21" s="231"/>
      <c r="H21" s="132" t="s">
        <v>835</v>
      </c>
      <c r="I21" s="132">
        <v>813</v>
      </c>
      <c r="J21" s="102"/>
      <c r="K21" s="102"/>
    </row>
    <row r="22" spans="1:11" ht="26">
      <c r="A22" s="58"/>
      <c r="B22" s="54" t="s">
        <v>802</v>
      </c>
      <c r="C22" s="254" t="s">
        <v>809</v>
      </c>
      <c r="D22" s="238"/>
      <c r="E22" s="238"/>
      <c r="F22" s="256">
        <v>-0.25</v>
      </c>
      <c r="G22" s="238"/>
      <c r="H22" s="138" t="s">
        <v>844</v>
      </c>
      <c r="I22" s="48">
        <v>-0.75</v>
      </c>
      <c r="J22" s="102"/>
      <c r="K22" s="102"/>
    </row>
    <row r="23" spans="1:11" ht="26">
      <c r="A23" s="58"/>
      <c r="B23" s="54" t="s">
        <v>803</v>
      </c>
      <c r="C23" s="254" t="s">
        <v>809</v>
      </c>
      <c r="D23" s="238"/>
      <c r="E23" s="238"/>
      <c r="F23" s="256">
        <v>-0.25</v>
      </c>
      <c r="G23" s="238"/>
      <c r="H23" s="132" t="s">
        <v>828</v>
      </c>
      <c r="I23" s="48">
        <v>-0.5</v>
      </c>
      <c r="J23" s="102"/>
      <c r="K23" s="102"/>
    </row>
    <row r="24" spans="1:11" ht="26">
      <c r="A24" s="58"/>
      <c r="B24" s="54" t="s">
        <v>756</v>
      </c>
      <c r="C24" s="231" t="s">
        <v>724</v>
      </c>
      <c r="D24" s="231"/>
      <c r="E24" s="231"/>
      <c r="F24" s="231" t="s">
        <v>724</v>
      </c>
      <c r="G24" s="231"/>
      <c r="H24" s="132" t="s">
        <v>828</v>
      </c>
      <c r="I24" s="55" t="s">
        <v>758</v>
      </c>
      <c r="J24" s="102"/>
      <c r="K24" s="102"/>
    </row>
    <row r="25" spans="1:11" ht="26">
      <c r="A25" s="58"/>
      <c r="B25" s="54" t="s">
        <v>757</v>
      </c>
      <c r="C25" s="231" t="s">
        <v>724</v>
      </c>
      <c r="D25" s="231"/>
      <c r="E25" s="231"/>
      <c r="F25" s="231" t="s">
        <v>724</v>
      </c>
      <c r="G25" s="231"/>
      <c r="H25" s="132" t="s">
        <v>828</v>
      </c>
      <c r="I25" s="55" t="s">
        <v>758</v>
      </c>
      <c r="J25" s="102"/>
      <c r="K25" s="102"/>
    </row>
    <row r="26" spans="1:11" ht="26">
      <c r="A26" s="58"/>
      <c r="B26" s="54" t="s">
        <v>759</v>
      </c>
      <c r="C26" s="231" t="s">
        <v>724</v>
      </c>
      <c r="D26" s="231"/>
      <c r="E26" s="231"/>
      <c r="F26" s="231" t="s">
        <v>724</v>
      </c>
      <c r="G26" s="231"/>
      <c r="H26" s="132" t="s">
        <v>828</v>
      </c>
      <c r="I26" s="56">
        <v>1</v>
      </c>
      <c r="J26" s="102"/>
      <c r="K26" s="102"/>
    </row>
    <row r="27" spans="1:11" ht="26">
      <c r="A27" s="58"/>
      <c r="B27" s="54" t="s">
        <v>760</v>
      </c>
      <c r="C27" s="231" t="s">
        <v>724</v>
      </c>
      <c r="D27" s="231"/>
      <c r="E27" s="231"/>
      <c r="F27" s="231" t="s">
        <v>724</v>
      </c>
      <c r="G27" s="231"/>
      <c r="H27" s="132" t="s">
        <v>828</v>
      </c>
      <c r="I27" s="56">
        <v>1</v>
      </c>
      <c r="J27" s="102"/>
      <c r="K27" s="102"/>
    </row>
    <row r="28" spans="1:11">
      <c r="A28" s="235"/>
      <c r="B28" s="237" t="s">
        <v>5</v>
      </c>
      <c r="C28" s="237" t="s">
        <v>6</v>
      </c>
      <c r="D28" s="237" t="s">
        <v>7</v>
      </c>
      <c r="E28" s="239"/>
      <c r="F28" s="239"/>
      <c r="G28" s="239"/>
      <c r="H28" s="237" t="s">
        <v>8</v>
      </c>
      <c r="I28" s="237" t="s">
        <v>9</v>
      </c>
      <c r="J28" s="244" t="s">
        <v>10</v>
      </c>
      <c r="K28" s="245" t="s">
        <v>11</v>
      </c>
    </row>
    <row r="29" spans="1:11" ht="35.5" customHeight="1">
      <c r="A29" s="236"/>
      <c r="B29" s="238"/>
      <c r="C29" s="238"/>
      <c r="D29" s="6">
        <v>2024</v>
      </c>
      <c r="E29" s="247">
        <v>2025</v>
      </c>
      <c r="F29" s="238"/>
      <c r="G29" s="6">
        <v>2026</v>
      </c>
      <c r="H29" s="238"/>
      <c r="I29" s="238"/>
      <c r="J29" s="238"/>
      <c r="K29" s="246"/>
    </row>
    <row r="30" spans="1:11" ht="77.150000000000006" customHeight="1">
      <c r="A30" s="22">
        <v>1</v>
      </c>
      <c r="B30" s="23" t="s">
        <v>20</v>
      </c>
      <c r="C30" s="24">
        <v>2025</v>
      </c>
      <c r="D30" s="12">
        <f>2932.65+1300</f>
        <v>4232.6499999999996</v>
      </c>
      <c r="E30" s="240"/>
      <c r="F30" s="240"/>
      <c r="G30" s="13"/>
      <c r="H30" s="26"/>
      <c r="I30" s="24" t="s">
        <v>23</v>
      </c>
      <c r="J30" s="23" t="s">
        <v>16</v>
      </c>
      <c r="K30" s="33"/>
    </row>
    <row r="31" spans="1:11" ht="43.5">
      <c r="A31" s="22">
        <v>2</v>
      </c>
      <c r="B31" s="8" t="s">
        <v>12</v>
      </c>
      <c r="C31" s="168">
        <v>2025</v>
      </c>
      <c r="D31" s="11"/>
      <c r="E31" s="228"/>
      <c r="F31" s="228"/>
      <c r="G31" s="11"/>
      <c r="H31" s="31"/>
      <c r="I31" s="9" t="s">
        <v>23</v>
      </c>
      <c r="J31" s="10" t="s">
        <v>15</v>
      </c>
      <c r="K31" s="11"/>
    </row>
    <row r="32" spans="1:11" ht="43.5">
      <c r="A32" s="22">
        <v>3</v>
      </c>
      <c r="B32" s="8" t="s">
        <v>13</v>
      </c>
      <c r="C32" s="168">
        <v>2025</v>
      </c>
      <c r="D32" s="11"/>
      <c r="E32" s="228"/>
      <c r="F32" s="228"/>
      <c r="G32" s="11"/>
      <c r="H32" s="31"/>
      <c r="I32" s="9" t="s">
        <v>23</v>
      </c>
      <c r="J32" s="10" t="s">
        <v>16</v>
      </c>
      <c r="K32" s="11"/>
    </row>
    <row r="33" spans="1:11" ht="58">
      <c r="A33" s="22">
        <v>4</v>
      </c>
      <c r="B33" s="8" t="s">
        <v>14</v>
      </c>
      <c r="C33" s="168">
        <v>2025</v>
      </c>
      <c r="D33" s="11"/>
      <c r="E33" s="228"/>
      <c r="F33" s="228"/>
      <c r="G33" s="11"/>
      <c r="H33" s="31"/>
      <c r="I33" s="9" t="s">
        <v>23</v>
      </c>
      <c r="J33" s="10" t="s">
        <v>17</v>
      </c>
      <c r="K33" s="11"/>
    </row>
    <row r="34" spans="1:11" ht="29">
      <c r="A34" s="22">
        <v>5</v>
      </c>
      <c r="B34" s="8" t="s">
        <v>49</v>
      </c>
      <c r="C34" s="9">
        <v>2026</v>
      </c>
      <c r="D34" s="11"/>
      <c r="E34" s="241"/>
      <c r="F34" s="242"/>
      <c r="G34" s="11"/>
      <c r="H34" s="31"/>
      <c r="I34" s="9" t="s">
        <v>439</v>
      </c>
      <c r="J34" s="10" t="s">
        <v>647</v>
      </c>
      <c r="K34" s="11"/>
    </row>
    <row r="35" spans="1:11" ht="29">
      <c r="A35" s="22">
        <v>6</v>
      </c>
      <c r="B35" s="8" t="s">
        <v>21</v>
      </c>
      <c r="C35" s="9">
        <v>2025</v>
      </c>
      <c r="D35" s="9">
        <f>3519.18+2600</f>
        <v>6119.18</v>
      </c>
      <c r="E35" s="228"/>
      <c r="F35" s="228"/>
      <c r="G35" s="11"/>
      <c r="H35" s="31"/>
      <c r="I35" s="9" t="s">
        <v>22</v>
      </c>
      <c r="J35" s="10" t="s">
        <v>648</v>
      </c>
      <c r="K35" s="11"/>
    </row>
    <row r="36" spans="1:11" ht="58">
      <c r="A36" s="22">
        <v>7</v>
      </c>
      <c r="B36" s="17" t="s">
        <v>591</v>
      </c>
      <c r="C36" s="30" t="s">
        <v>27</v>
      </c>
      <c r="D36" s="11"/>
      <c r="E36" s="230">
        <v>69500</v>
      </c>
      <c r="F36" s="230"/>
      <c r="G36" s="11"/>
      <c r="H36" s="31"/>
      <c r="I36" s="9" t="s">
        <v>24</v>
      </c>
      <c r="J36" s="23" t="s">
        <v>649</v>
      </c>
      <c r="K36" s="11"/>
    </row>
    <row r="37" spans="1:11" ht="79" customHeight="1">
      <c r="A37" s="22">
        <v>8</v>
      </c>
      <c r="B37" s="8" t="s">
        <v>26</v>
      </c>
      <c r="C37" s="30" t="s">
        <v>27</v>
      </c>
      <c r="D37" s="11"/>
      <c r="E37" s="229">
        <v>69500</v>
      </c>
      <c r="F37" s="229"/>
      <c r="G37" s="11"/>
      <c r="H37" s="31"/>
      <c r="I37" s="9" t="s">
        <v>28</v>
      </c>
      <c r="J37" s="23" t="s">
        <v>590</v>
      </c>
      <c r="K37" s="11"/>
    </row>
    <row r="38" spans="1:11" ht="160" customHeight="1">
      <c r="A38" s="22">
        <v>9</v>
      </c>
      <c r="B38" s="8" t="s">
        <v>37</v>
      </c>
      <c r="C38" s="166" t="s">
        <v>25</v>
      </c>
      <c r="D38" s="11"/>
      <c r="E38" s="230">
        <v>5000</v>
      </c>
      <c r="F38" s="230"/>
      <c r="G38" s="11"/>
      <c r="H38" s="31"/>
      <c r="I38" s="9" t="s">
        <v>28</v>
      </c>
      <c r="J38" s="10" t="s">
        <v>650</v>
      </c>
      <c r="K38" s="11"/>
    </row>
    <row r="39" spans="1:11" ht="72.5">
      <c r="A39" s="22">
        <v>10</v>
      </c>
      <c r="B39" s="8" t="s">
        <v>29</v>
      </c>
      <c r="C39" s="9">
        <v>2026</v>
      </c>
      <c r="D39" s="9"/>
      <c r="E39" s="230">
        <v>25000</v>
      </c>
      <c r="F39" s="230"/>
      <c r="G39" s="11"/>
      <c r="H39" s="31"/>
      <c r="I39" s="30" t="s">
        <v>30</v>
      </c>
      <c r="J39" s="10" t="s">
        <v>646</v>
      </c>
      <c r="K39" s="11"/>
    </row>
    <row r="40" spans="1:11" ht="117.65" customHeight="1">
      <c r="A40" s="22">
        <v>11</v>
      </c>
      <c r="B40" s="8" t="s">
        <v>31</v>
      </c>
      <c r="C40" s="9">
        <v>2025</v>
      </c>
      <c r="D40" s="11"/>
      <c r="E40" s="230">
        <v>1173.06</v>
      </c>
      <c r="F40" s="230"/>
      <c r="G40" s="11"/>
      <c r="H40" s="31"/>
      <c r="I40" s="9" t="s">
        <v>28</v>
      </c>
      <c r="J40" s="10" t="s">
        <v>32</v>
      </c>
      <c r="K40" s="11"/>
    </row>
    <row r="41" spans="1:11" ht="58">
      <c r="A41" s="22">
        <v>12</v>
      </c>
      <c r="B41" s="17" t="s">
        <v>50</v>
      </c>
      <c r="C41" s="24">
        <v>2025</v>
      </c>
      <c r="D41" s="25">
        <v>0</v>
      </c>
      <c r="E41" s="226">
        <f t="shared" ref="E41:E42" si="0">195946/2</f>
        <v>97973</v>
      </c>
      <c r="F41" s="227"/>
      <c r="G41" s="25">
        <f t="shared" ref="G41:G42" si="1">132500/2</f>
        <v>66250</v>
      </c>
      <c r="H41" s="17"/>
      <c r="I41" s="24" t="s">
        <v>51</v>
      </c>
      <c r="J41" s="17" t="s">
        <v>151</v>
      </c>
      <c r="K41" s="11"/>
    </row>
    <row r="42" spans="1:11" ht="43.5">
      <c r="A42" s="22">
        <v>13</v>
      </c>
      <c r="B42" s="17" t="s">
        <v>52</v>
      </c>
      <c r="C42" s="24">
        <v>2025</v>
      </c>
      <c r="D42" s="25">
        <v>0</v>
      </c>
      <c r="E42" s="226">
        <f t="shared" si="0"/>
        <v>97973</v>
      </c>
      <c r="F42" s="227"/>
      <c r="G42" s="25">
        <f t="shared" si="1"/>
        <v>66250</v>
      </c>
      <c r="H42" s="17"/>
      <c r="I42" s="24" t="s">
        <v>51</v>
      </c>
      <c r="J42" s="17" t="s">
        <v>151</v>
      </c>
      <c r="K42" s="11"/>
    </row>
    <row r="43" spans="1:11" ht="43.5">
      <c r="A43" s="22">
        <v>14</v>
      </c>
      <c r="B43" s="17" t="s">
        <v>53</v>
      </c>
      <c r="C43" s="24">
        <v>2025</v>
      </c>
      <c r="D43" s="25">
        <v>23461.200000000004</v>
      </c>
      <c r="E43" s="226">
        <v>0</v>
      </c>
      <c r="F43" s="227"/>
      <c r="G43" s="25">
        <v>0</v>
      </c>
      <c r="H43" s="17"/>
      <c r="I43" s="24" t="s">
        <v>255</v>
      </c>
      <c r="J43" s="17" t="s">
        <v>54</v>
      </c>
      <c r="K43" s="31"/>
    </row>
    <row r="44" spans="1:11" ht="43.5">
      <c r="A44" s="22">
        <v>15</v>
      </c>
      <c r="B44" s="17" t="s">
        <v>592</v>
      </c>
      <c r="C44" s="24">
        <v>2025</v>
      </c>
      <c r="D44" s="25">
        <v>0</v>
      </c>
      <c r="E44" s="226">
        <v>0</v>
      </c>
      <c r="F44" s="227"/>
      <c r="G44" s="25">
        <v>0</v>
      </c>
      <c r="H44" s="17"/>
      <c r="I44" s="24" t="s">
        <v>55</v>
      </c>
      <c r="J44" s="17" t="s">
        <v>593</v>
      </c>
      <c r="K44" s="76"/>
    </row>
    <row r="45" spans="1:11" ht="43.5">
      <c r="A45" s="22">
        <v>16</v>
      </c>
      <c r="B45" s="27" t="s">
        <v>33</v>
      </c>
      <c r="C45" s="28" t="s">
        <v>25</v>
      </c>
      <c r="D45" s="11"/>
      <c r="E45" s="228"/>
      <c r="F45" s="228"/>
      <c r="G45" s="11"/>
      <c r="H45" s="31"/>
      <c r="I45" s="9" t="s">
        <v>24</v>
      </c>
      <c r="J45" s="10" t="s">
        <v>38</v>
      </c>
      <c r="K45" s="11"/>
    </row>
    <row r="46" spans="1:11" ht="43.5">
      <c r="A46" s="22">
        <v>17</v>
      </c>
      <c r="B46" s="27" t="s">
        <v>34</v>
      </c>
      <c r="C46" s="28" t="s">
        <v>25</v>
      </c>
      <c r="D46" s="11"/>
      <c r="E46" s="228"/>
      <c r="F46" s="228"/>
      <c r="G46" s="11"/>
      <c r="H46" s="31"/>
      <c r="I46" s="9" t="s">
        <v>28</v>
      </c>
      <c r="J46" s="10" t="s">
        <v>38</v>
      </c>
      <c r="K46" s="11"/>
    </row>
    <row r="47" spans="1:11" ht="43.5">
      <c r="A47" s="22">
        <v>18</v>
      </c>
      <c r="B47" s="27" t="s">
        <v>651</v>
      </c>
      <c r="C47" s="28">
        <v>2026</v>
      </c>
      <c r="D47" s="11"/>
      <c r="E47" s="228"/>
      <c r="F47" s="228"/>
      <c r="G47" s="11"/>
      <c r="H47" s="31"/>
      <c r="I47" s="30" t="s">
        <v>39</v>
      </c>
      <c r="J47" s="10" t="s">
        <v>40</v>
      </c>
      <c r="K47" s="11"/>
    </row>
    <row r="48" spans="1:11" ht="116">
      <c r="A48" s="22">
        <v>19</v>
      </c>
      <c r="B48" s="27" t="s">
        <v>440</v>
      </c>
      <c r="C48" s="28">
        <v>2025</v>
      </c>
      <c r="D48" s="11"/>
      <c r="E48" s="228"/>
      <c r="F48" s="228"/>
      <c r="G48" s="11"/>
      <c r="H48" s="31"/>
      <c r="I48" s="9" t="s">
        <v>24</v>
      </c>
      <c r="J48" s="10" t="s">
        <v>41</v>
      </c>
      <c r="K48" s="11"/>
    </row>
    <row r="49" spans="1:11" ht="43.5">
      <c r="A49" s="22">
        <v>20</v>
      </c>
      <c r="B49" s="27" t="s">
        <v>42</v>
      </c>
      <c r="C49" s="28">
        <v>2026</v>
      </c>
      <c r="D49" s="11"/>
      <c r="E49" s="228"/>
      <c r="F49" s="228"/>
      <c r="G49" s="11"/>
      <c r="H49" s="31"/>
      <c r="I49" s="9" t="s">
        <v>24</v>
      </c>
      <c r="J49" s="10" t="s">
        <v>41</v>
      </c>
      <c r="K49" s="11"/>
    </row>
    <row r="50" spans="1:11" ht="58">
      <c r="A50" s="22">
        <v>21</v>
      </c>
      <c r="B50" s="27" t="s">
        <v>43</v>
      </c>
      <c r="C50" s="28">
        <v>2025</v>
      </c>
      <c r="D50" s="11"/>
      <c r="E50" s="228"/>
      <c r="F50" s="228"/>
      <c r="G50" s="11"/>
      <c r="H50" s="31"/>
      <c r="I50" s="9" t="s">
        <v>24</v>
      </c>
      <c r="J50" s="10" t="s">
        <v>44</v>
      </c>
      <c r="K50" s="11"/>
    </row>
    <row r="51" spans="1:11" ht="43.5">
      <c r="A51" s="22">
        <v>22</v>
      </c>
      <c r="B51" s="27" t="s">
        <v>441</v>
      </c>
      <c r="C51" s="28">
        <v>2025</v>
      </c>
      <c r="D51" s="11"/>
      <c r="E51" s="228"/>
      <c r="F51" s="228"/>
      <c r="G51" s="11"/>
      <c r="H51" s="31"/>
      <c r="I51" s="9" t="s">
        <v>23</v>
      </c>
      <c r="J51" s="10" t="s">
        <v>45</v>
      </c>
      <c r="K51" s="11"/>
    </row>
    <row r="52" spans="1:11" ht="58">
      <c r="A52" s="22">
        <v>23</v>
      </c>
      <c r="B52" s="27" t="s">
        <v>595</v>
      </c>
      <c r="C52" s="28">
        <v>2025</v>
      </c>
      <c r="D52" s="11"/>
      <c r="E52" s="228"/>
      <c r="F52" s="228"/>
      <c r="G52" s="11"/>
      <c r="H52" s="31"/>
      <c r="I52" s="9" t="s">
        <v>36</v>
      </c>
      <c r="J52" s="77" t="s">
        <v>594</v>
      </c>
      <c r="K52" s="11"/>
    </row>
    <row r="53" spans="1:11" ht="72.5">
      <c r="A53" s="22">
        <v>24</v>
      </c>
      <c r="B53" s="27" t="s">
        <v>35</v>
      </c>
      <c r="C53" s="28">
        <v>2026</v>
      </c>
      <c r="D53" s="11"/>
      <c r="E53" s="228"/>
      <c r="F53" s="228"/>
      <c r="G53" s="11"/>
      <c r="H53" s="31"/>
      <c r="I53" s="30" t="s">
        <v>596</v>
      </c>
      <c r="J53" s="23" t="s">
        <v>46</v>
      </c>
      <c r="K53" s="11"/>
    </row>
  </sheetData>
  <mergeCells count="87">
    <mergeCell ref="C8:E8"/>
    <mergeCell ref="F8:G8"/>
    <mergeCell ref="C22:E22"/>
    <mergeCell ref="F22:G22"/>
    <mergeCell ref="C23:E23"/>
    <mergeCell ref="F23:G23"/>
    <mergeCell ref="C18:E18"/>
    <mergeCell ref="F18:G18"/>
    <mergeCell ref="F19:G19"/>
    <mergeCell ref="F20:G20"/>
    <mergeCell ref="F21:G21"/>
    <mergeCell ref="C19:E19"/>
    <mergeCell ref="C20:E20"/>
    <mergeCell ref="C21:E21"/>
    <mergeCell ref="C13:E13"/>
    <mergeCell ref="F13:G13"/>
    <mergeCell ref="F4:G4"/>
    <mergeCell ref="C5:E5"/>
    <mergeCell ref="C4:E4"/>
    <mergeCell ref="C6:E6"/>
    <mergeCell ref="F6:G6"/>
    <mergeCell ref="F5:G5"/>
    <mergeCell ref="C14:E14"/>
    <mergeCell ref="F14:G14"/>
    <mergeCell ref="F12:G12"/>
    <mergeCell ref="C10:E10"/>
    <mergeCell ref="F10:G10"/>
    <mergeCell ref="C11:E11"/>
    <mergeCell ref="F11:G11"/>
    <mergeCell ref="C12:E12"/>
    <mergeCell ref="C1:E1"/>
    <mergeCell ref="F1:G1"/>
    <mergeCell ref="I28:I29"/>
    <mergeCell ref="J28:J29"/>
    <mergeCell ref="K28:K29"/>
    <mergeCell ref="E29:F29"/>
    <mergeCell ref="H28:H29"/>
    <mergeCell ref="C3:E3"/>
    <mergeCell ref="F3:G3"/>
    <mergeCell ref="F2:G2"/>
    <mergeCell ref="C2:E2"/>
    <mergeCell ref="C7:E7"/>
    <mergeCell ref="F7:G7"/>
    <mergeCell ref="C9:E9"/>
    <mergeCell ref="C16:E16"/>
    <mergeCell ref="F9:G9"/>
    <mergeCell ref="A28:A29"/>
    <mergeCell ref="B28:B29"/>
    <mergeCell ref="E35:F35"/>
    <mergeCell ref="C28:C29"/>
    <mergeCell ref="D28:G28"/>
    <mergeCell ref="E30:F30"/>
    <mergeCell ref="E31:F31"/>
    <mergeCell ref="E32:F32"/>
    <mergeCell ref="E33:F33"/>
    <mergeCell ref="E34:F34"/>
    <mergeCell ref="F16:G16"/>
    <mergeCell ref="C17:E17"/>
    <mergeCell ref="F17:G17"/>
    <mergeCell ref="C15:E15"/>
    <mergeCell ref="E36:F36"/>
    <mergeCell ref="F15:G15"/>
    <mergeCell ref="C26:E26"/>
    <mergeCell ref="C27:E27"/>
    <mergeCell ref="F26:G26"/>
    <mergeCell ref="F27:G27"/>
    <mergeCell ref="C25:E25"/>
    <mergeCell ref="C24:E24"/>
    <mergeCell ref="F24:G24"/>
    <mergeCell ref="F25:G25"/>
    <mergeCell ref="E37:F37"/>
    <mergeCell ref="E38:F38"/>
    <mergeCell ref="E39:F39"/>
    <mergeCell ref="E40:F40"/>
    <mergeCell ref="E41:F41"/>
    <mergeCell ref="E42:F42"/>
    <mergeCell ref="E43:F43"/>
    <mergeCell ref="E45:F45"/>
    <mergeCell ref="E46:F46"/>
    <mergeCell ref="E53:F53"/>
    <mergeCell ref="E44:F44"/>
    <mergeCell ref="E47:F47"/>
    <mergeCell ref="E48:F48"/>
    <mergeCell ref="E49:F49"/>
    <mergeCell ref="E50:F50"/>
    <mergeCell ref="E51:F51"/>
    <mergeCell ref="E52:F5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39"/>
  <sheetViews>
    <sheetView zoomScale="90" zoomScaleNormal="180" workbookViewId="0">
      <selection activeCell="J1" sqref="J1"/>
    </sheetView>
  </sheetViews>
  <sheetFormatPr defaultColWidth="8.81640625" defaultRowHeight="14.5"/>
  <cols>
    <col min="2" max="2" width="41" customWidth="1"/>
    <col min="3" max="3" width="11.453125" customWidth="1"/>
    <col min="6" max="6" width="2.453125" customWidth="1"/>
    <col min="7" max="7" width="12.1796875" customWidth="1"/>
    <col min="8" max="8" width="24.453125" style="82" customWidth="1"/>
    <col min="10" max="10" width="36.453125" customWidth="1"/>
    <col min="11" max="11" width="13.453125" customWidth="1"/>
  </cols>
  <sheetData>
    <row r="1" spans="1:11" ht="52">
      <c r="A1" s="2" t="s">
        <v>0</v>
      </c>
      <c r="B1" s="2" t="s">
        <v>1</v>
      </c>
      <c r="C1" s="243" t="s">
        <v>2</v>
      </c>
      <c r="D1" s="238"/>
      <c r="E1" s="238"/>
      <c r="F1" s="243" t="s">
        <v>3</v>
      </c>
      <c r="G1" s="238"/>
      <c r="H1" s="3" t="s">
        <v>827</v>
      </c>
      <c r="I1" s="3" t="s">
        <v>4</v>
      </c>
      <c r="J1" s="84"/>
      <c r="K1" s="84"/>
    </row>
    <row r="2" spans="1:11" ht="26">
      <c r="A2" s="4"/>
      <c r="B2" s="14" t="s">
        <v>48</v>
      </c>
      <c r="C2" s="266"/>
      <c r="D2" s="267"/>
      <c r="E2" s="267"/>
      <c r="F2" s="266"/>
      <c r="G2" s="267"/>
      <c r="H2" s="139"/>
      <c r="I2" s="29"/>
      <c r="J2" s="85"/>
      <c r="K2" s="85"/>
    </row>
    <row r="3" spans="1:11" ht="52.5">
      <c r="A3" s="65"/>
      <c r="B3" s="64" t="s">
        <v>438</v>
      </c>
      <c r="C3" s="268"/>
      <c r="D3" s="269"/>
      <c r="E3" s="270"/>
      <c r="F3" s="268"/>
      <c r="G3" s="270"/>
      <c r="H3" s="153"/>
      <c r="I3" s="65"/>
      <c r="J3" s="86"/>
      <c r="K3" s="86"/>
    </row>
    <row r="4" spans="1:11" ht="39">
      <c r="A4" s="109"/>
      <c r="B4" s="70" t="s">
        <v>763</v>
      </c>
      <c r="C4" s="263" t="s">
        <v>724</v>
      </c>
      <c r="D4" s="264"/>
      <c r="E4" s="265"/>
      <c r="F4" s="263" t="s">
        <v>724</v>
      </c>
      <c r="G4" s="265"/>
      <c r="H4" s="134" t="s">
        <v>846</v>
      </c>
      <c r="I4" s="71">
        <v>0.4</v>
      </c>
      <c r="J4" s="86"/>
      <c r="K4" s="86"/>
    </row>
    <row r="5" spans="1:11" ht="39">
      <c r="A5" s="109"/>
      <c r="B5" s="70" t="s">
        <v>755</v>
      </c>
      <c r="C5" s="263" t="s">
        <v>724</v>
      </c>
      <c r="D5" s="264"/>
      <c r="E5" s="265"/>
      <c r="F5" s="263" t="s">
        <v>724</v>
      </c>
      <c r="G5" s="265"/>
      <c r="H5" s="134" t="s">
        <v>847</v>
      </c>
      <c r="I5" s="71">
        <v>0.46</v>
      </c>
      <c r="J5" s="86"/>
      <c r="K5" s="86"/>
    </row>
    <row r="6" spans="1:11" ht="26">
      <c r="A6" s="109"/>
      <c r="B6" s="70" t="s">
        <v>761</v>
      </c>
      <c r="C6" s="263" t="s">
        <v>724</v>
      </c>
      <c r="D6" s="264"/>
      <c r="E6" s="265"/>
      <c r="F6" s="263" t="s">
        <v>724</v>
      </c>
      <c r="G6" s="265"/>
      <c r="H6" s="132" t="s">
        <v>828</v>
      </c>
      <c r="I6" s="71">
        <v>1</v>
      </c>
      <c r="J6" s="86"/>
      <c r="K6" s="86"/>
    </row>
    <row r="7" spans="1:11" ht="26">
      <c r="A7" s="109"/>
      <c r="B7" s="70" t="s">
        <v>762</v>
      </c>
      <c r="C7" s="263" t="s">
        <v>724</v>
      </c>
      <c r="D7" s="264"/>
      <c r="E7" s="265"/>
      <c r="F7" s="263" t="s">
        <v>724</v>
      </c>
      <c r="G7" s="265"/>
      <c r="H7" s="132" t="s">
        <v>828</v>
      </c>
      <c r="I7" s="71">
        <v>1</v>
      </c>
      <c r="J7" s="86"/>
      <c r="K7" s="86"/>
    </row>
    <row r="8" spans="1:11" ht="26">
      <c r="A8" s="109"/>
      <c r="B8" s="60" t="s">
        <v>764</v>
      </c>
      <c r="C8" s="253" t="s">
        <v>724</v>
      </c>
      <c r="D8" s="253"/>
      <c r="E8" s="253"/>
      <c r="F8" s="253" t="s">
        <v>724</v>
      </c>
      <c r="G8" s="253"/>
      <c r="H8" s="132" t="s">
        <v>828</v>
      </c>
      <c r="I8" s="61" t="s">
        <v>808</v>
      </c>
      <c r="J8" s="86"/>
      <c r="K8" s="86"/>
    </row>
    <row r="9" spans="1:11">
      <c r="A9" s="244"/>
      <c r="B9" s="244" t="s">
        <v>5</v>
      </c>
      <c r="C9" s="244" t="s">
        <v>6</v>
      </c>
      <c r="D9" s="244" t="s">
        <v>7</v>
      </c>
      <c r="E9" s="238"/>
      <c r="F9" s="238"/>
      <c r="G9" s="238"/>
      <c r="H9" s="244" t="s">
        <v>8</v>
      </c>
      <c r="I9" s="244" t="s">
        <v>9</v>
      </c>
      <c r="J9" s="244" t="s">
        <v>10</v>
      </c>
      <c r="K9" s="244" t="s">
        <v>11</v>
      </c>
    </row>
    <row r="10" spans="1:11" ht="35.5" customHeight="1">
      <c r="A10" s="238"/>
      <c r="B10" s="238"/>
      <c r="C10" s="238"/>
      <c r="D10" s="180">
        <v>2024</v>
      </c>
      <c r="E10" s="247">
        <v>2025</v>
      </c>
      <c r="F10" s="238"/>
      <c r="G10" s="180">
        <v>2026</v>
      </c>
      <c r="H10" s="238"/>
      <c r="I10" s="238"/>
      <c r="J10" s="238"/>
      <c r="K10" s="238"/>
    </row>
    <row r="11" spans="1:11" ht="72" customHeight="1">
      <c r="A11" s="7">
        <v>1</v>
      </c>
      <c r="B11" s="23" t="s">
        <v>911</v>
      </c>
      <c r="C11" s="24">
        <v>2025</v>
      </c>
      <c r="D11" s="12"/>
      <c r="E11" s="240"/>
      <c r="F11" s="240"/>
      <c r="G11" s="177"/>
      <c r="H11" s="172"/>
      <c r="I11" s="24" t="s">
        <v>23</v>
      </c>
      <c r="J11" s="23" t="s">
        <v>916</v>
      </c>
      <c r="K11" s="33"/>
    </row>
    <row r="12" spans="1:11" ht="58.5" customHeight="1">
      <c r="A12" s="7">
        <v>2</v>
      </c>
      <c r="B12" s="8" t="s">
        <v>18</v>
      </c>
      <c r="C12" s="174">
        <v>2025</v>
      </c>
      <c r="D12" s="11"/>
      <c r="E12" s="228"/>
      <c r="F12" s="228"/>
      <c r="G12" s="11"/>
      <c r="H12" s="31"/>
      <c r="I12" s="174" t="s">
        <v>23</v>
      </c>
      <c r="J12" s="10" t="s">
        <v>19</v>
      </c>
      <c r="K12" s="5"/>
    </row>
    <row r="13" spans="1:11" ht="29">
      <c r="A13" s="7">
        <v>3</v>
      </c>
      <c r="B13" s="17" t="s">
        <v>612</v>
      </c>
      <c r="C13" s="24" t="s">
        <v>611</v>
      </c>
      <c r="D13" s="171">
        <f t="shared" ref="D13" si="0">12200/2</f>
        <v>6100</v>
      </c>
      <c r="E13" s="226">
        <v>0</v>
      </c>
      <c r="F13" s="227"/>
      <c r="G13" s="171">
        <v>0</v>
      </c>
      <c r="H13" s="17"/>
      <c r="I13" s="24" t="s">
        <v>28</v>
      </c>
      <c r="J13" s="17" t="s">
        <v>613</v>
      </c>
      <c r="K13" s="16"/>
    </row>
    <row r="14" spans="1:11" ht="43.5">
      <c r="A14" s="7">
        <v>4</v>
      </c>
      <c r="B14" s="17" t="s">
        <v>914</v>
      </c>
      <c r="C14" s="24" t="s">
        <v>611</v>
      </c>
      <c r="D14" s="171"/>
      <c r="E14" s="257"/>
      <c r="F14" s="257"/>
      <c r="G14" s="171"/>
      <c r="H14" s="17"/>
      <c r="I14" s="24" t="s">
        <v>28</v>
      </c>
      <c r="J14" s="17" t="s">
        <v>613</v>
      </c>
      <c r="K14" s="16"/>
    </row>
    <row r="15" spans="1:11" ht="29">
      <c r="A15" s="7">
        <v>5</v>
      </c>
      <c r="B15" s="17" t="s">
        <v>915</v>
      </c>
      <c r="C15" s="24">
        <v>2026</v>
      </c>
      <c r="D15" s="171">
        <v>0</v>
      </c>
      <c r="E15" s="226">
        <v>2500</v>
      </c>
      <c r="F15" s="227"/>
      <c r="G15" s="171">
        <v>2500</v>
      </c>
      <c r="H15" s="17"/>
      <c r="I15" s="24" t="s">
        <v>597</v>
      </c>
      <c r="J15" s="23" t="s">
        <v>102</v>
      </c>
      <c r="K15" s="17"/>
    </row>
    <row r="16" spans="1:11" ht="29">
      <c r="A16" s="7">
        <v>6</v>
      </c>
      <c r="B16" s="17" t="s">
        <v>652</v>
      </c>
      <c r="C16" s="24">
        <v>2026</v>
      </c>
      <c r="D16" s="171">
        <v>0</v>
      </c>
      <c r="E16" s="226">
        <v>2500</v>
      </c>
      <c r="F16" s="227"/>
      <c r="G16" s="171">
        <v>2500</v>
      </c>
      <c r="H16" s="17"/>
      <c r="I16" s="24" t="s">
        <v>598</v>
      </c>
      <c r="J16" s="23" t="s">
        <v>102</v>
      </c>
      <c r="K16" s="15"/>
    </row>
    <row r="17" spans="1:11" ht="43.5">
      <c r="A17" s="7">
        <v>7</v>
      </c>
      <c r="B17" s="17" t="s">
        <v>103</v>
      </c>
      <c r="C17" s="24" t="s">
        <v>25</v>
      </c>
      <c r="D17" s="171">
        <f t="shared" ref="D17:E17" si="1">9700/2</f>
        <v>4850</v>
      </c>
      <c r="E17" s="226">
        <f t="shared" si="1"/>
        <v>4850</v>
      </c>
      <c r="F17" s="227"/>
      <c r="G17" s="171">
        <f t="shared" ref="G17" si="2">9700/2</f>
        <v>4850</v>
      </c>
      <c r="H17" s="17"/>
      <c r="I17" s="24" t="s">
        <v>51</v>
      </c>
      <c r="J17" s="23" t="s">
        <v>104</v>
      </c>
      <c r="K17" s="15"/>
    </row>
    <row r="18" spans="1:11" ht="49.5" customHeight="1">
      <c r="A18" s="7">
        <v>8</v>
      </c>
      <c r="B18" s="198" t="s">
        <v>105</v>
      </c>
      <c r="C18" s="196">
        <v>2025</v>
      </c>
      <c r="D18" s="199">
        <v>0</v>
      </c>
      <c r="E18" s="258">
        <v>0</v>
      </c>
      <c r="F18" s="259"/>
      <c r="G18" s="199">
        <v>0</v>
      </c>
      <c r="H18" s="200"/>
      <c r="I18" s="196" t="s">
        <v>106</v>
      </c>
      <c r="J18" s="198" t="s">
        <v>107</v>
      </c>
      <c r="K18" s="5"/>
    </row>
    <row r="19" spans="1:11" ht="43.5">
      <c r="A19" s="7">
        <v>9</v>
      </c>
      <c r="B19" s="15" t="s">
        <v>108</v>
      </c>
      <c r="C19" s="196" t="s">
        <v>25</v>
      </c>
      <c r="D19" s="199">
        <v>1173.06</v>
      </c>
      <c r="E19" s="258">
        <v>0</v>
      </c>
      <c r="F19" s="259"/>
      <c r="G19" s="199">
        <v>0</v>
      </c>
      <c r="H19" s="200"/>
      <c r="I19" s="196" t="s">
        <v>109</v>
      </c>
      <c r="J19" s="198" t="s">
        <v>110</v>
      </c>
      <c r="K19" s="5"/>
    </row>
    <row r="20" spans="1:11" ht="72.5">
      <c r="A20" s="7">
        <v>10</v>
      </c>
      <c r="B20" s="17" t="s">
        <v>111</v>
      </c>
      <c r="C20" s="24">
        <v>2026</v>
      </c>
      <c r="D20" s="171">
        <v>7500</v>
      </c>
      <c r="E20" s="226">
        <v>7500</v>
      </c>
      <c r="F20" s="227"/>
      <c r="G20" s="171">
        <v>7500</v>
      </c>
      <c r="H20" s="17"/>
      <c r="I20" s="24" t="s">
        <v>51</v>
      </c>
      <c r="J20" s="23" t="s">
        <v>112</v>
      </c>
      <c r="K20" s="11"/>
    </row>
    <row r="21" spans="1:11" ht="29">
      <c r="A21" s="7">
        <v>11</v>
      </c>
      <c r="B21" s="27" t="s">
        <v>129</v>
      </c>
      <c r="C21" s="27">
        <v>2025</v>
      </c>
      <c r="D21" s="36"/>
      <c r="E21" s="203"/>
      <c r="F21" s="204"/>
      <c r="G21" s="36"/>
      <c r="H21" s="27"/>
      <c r="I21" s="28" t="s">
        <v>51</v>
      </c>
      <c r="J21" s="27" t="s">
        <v>130</v>
      </c>
      <c r="K21" s="17"/>
    </row>
    <row r="22" spans="1:11" ht="43.5">
      <c r="A22" s="7">
        <v>12</v>
      </c>
      <c r="B22" s="27" t="s">
        <v>182</v>
      </c>
      <c r="C22" s="27">
        <v>2025</v>
      </c>
      <c r="D22" s="36"/>
      <c r="E22" s="203"/>
      <c r="F22" s="204"/>
      <c r="G22" s="36"/>
      <c r="H22" s="27"/>
      <c r="I22" s="28" t="s">
        <v>51</v>
      </c>
      <c r="J22" s="27" t="s">
        <v>183</v>
      </c>
      <c r="K22" s="17"/>
    </row>
    <row r="23" spans="1:11" s="156" customFormat="1" ht="42">
      <c r="A23" s="22">
        <v>13</v>
      </c>
      <c r="B23" s="155" t="s">
        <v>898</v>
      </c>
      <c r="C23" s="28">
        <v>2025</v>
      </c>
      <c r="D23" s="36"/>
      <c r="E23" s="203"/>
      <c r="F23" s="204"/>
      <c r="G23" s="36"/>
      <c r="H23" s="27"/>
      <c r="I23" s="28" t="s">
        <v>51</v>
      </c>
      <c r="J23" s="27" t="s">
        <v>810</v>
      </c>
      <c r="K23" s="17"/>
    </row>
    <row r="24" spans="1:11" s="156" customFormat="1" ht="56">
      <c r="A24" s="22">
        <v>14</v>
      </c>
      <c r="B24" s="155" t="s">
        <v>899</v>
      </c>
      <c r="C24" s="28">
        <v>2025</v>
      </c>
      <c r="D24" s="36"/>
      <c r="E24" s="203"/>
      <c r="F24" s="204"/>
      <c r="G24" s="36"/>
      <c r="H24" s="27"/>
      <c r="I24" s="28" t="s">
        <v>337</v>
      </c>
      <c r="J24" s="27" t="s">
        <v>912</v>
      </c>
      <c r="K24" s="17"/>
    </row>
    <row r="25" spans="1:11" ht="43.5">
      <c r="A25" s="7">
        <v>15</v>
      </c>
      <c r="B25" s="17" t="s">
        <v>153</v>
      </c>
      <c r="C25" s="17">
        <v>2025</v>
      </c>
      <c r="D25" s="192">
        <v>2500</v>
      </c>
      <c r="E25" s="261">
        <v>2500</v>
      </c>
      <c r="F25" s="262"/>
      <c r="G25" s="192">
        <v>2500</v>
      </c>
      <c r="H25" s="17"/>
      <c r="I25" s="24" t="s">
        <v>154</v>
      </c>
      <c r="J25" s="17" t="s">
        <v>442</v>
      </c>
      <c r="K25" s="17"/>
    </row>
    <row r="26" spans="1:11" ht="43.5">
      <c r="A26" s="7">
        <v>16</v>
      </c>
      <c r="B26" s="17" t="s">
        <v>155</v>
      </c>
      <c r="C26" s="24">
        <v>2025</v>
      </c>
      <c r="D26" s="192">
        <v>2450</v>
      </c>
      <c r="E26" s="261">
        <v>0</v>
      </c>
      <c r="F26" s="262"/>
      <c r="G26" s="192">
        <v>0</v>
      </c>
      <c r="H26" s="17"/>
      <c r="I26" s="24" t="s">
        <v>23</v>
      </c>
      <c r="J26" s="17" t="s">
        <v>443</v>
      </c>
      <c r="K26" s="201"/>
    </row>
    <row r="27" spans="1:11" ht="58">
      <c r="A27" s="7">
        <v>17</v>
      </c>
      <c r="B27" s="17" t="s">
        <v>118</v>
      </c>
      <c r="C27" s="24">
        <v>2025</v>
      </c>
      <c r="D27" s="171">
        <v>2932.6500000000005</v>
      </c>
      <c r="E27" s="226">
        <v>0</v>
      </c>
      <c r="F27" s="227"/>
      <c r="G27" s="171">
        <v>0</v>
      </c>
      <c r="H27" s="17"/>
      <c r="I27" s="24" t="s">
        <v>653</v>
      </c>
      <c r="J27" s="17" t="s">
        <v>113</v>
      </c>
      <c r="K27" s="11"/>
    </row>
    <row r="28" spans="1:11" ht="72.5">
      <c r="A28" s="7">
        <v>18</v>
      </c>
      <c r="B28" s="17" t="s">
        <v>116</v>
      </c>
      <c r="C28" s="24">
        <v>2025</v>
      </c>
      <c r="D28" s="171">
        <f t="shared" ref="D28:D29" si="3">2346.12/2</f>
        <v>1173.06</v>
      </c>
      <c r="E28" s="226">
        <v>0</v>
      </c>
      <c r="F28" s="227"/>
      <c r="G28" s="171">
        <v>0</v>
      </c>
      <c r="H28" s="17"/>
      <c r="I28" s="24" t="s">
        <v>654</v>
      </c>
      <c r="J28" s="17" t="s">
        <v>114</v>
      </c>
      <c r="K28" s="11"/>
    </row>
    <row r="29" spans="1:11" ht="72.5">
      <c r="A29" s="7">
        <v>19</v>
      </c>
      <c r="B29" s="15" t="s">
        <v>117</v>
      </c>
      <c r="C29" s="196">
        <v>2025</v>
      </c>
      <c r="D29" s="202">
        <f t="shared" si="3"/>
        <v>1173.06</v>
      </c>
      <c r="E29" s="258">
        <v>0</v>
      </c>
      <c r="F29" s="259"/>
      <c r="G29" s="202">
        <v>0</v>
      </c>
      <c r="H29" s="15"/>
      <c r="I29" s="196" t="s">
        <v>655</v>
      </c>
      <c r="J29" s="15" t="s">
        <v>115</v>
      </c>
      <c r="K29" s="5"/>
    </row>
    <row r="30" spans="1:11" ht="72.5">
      <c r="A30" s="7">
        <v>20</v>
      </c>
      <c r="B30" s="15" t="s">
        <v>662</v>
      </c>
      <c r="C30" s="196">
        <v>2025</v>
      </c>
      <c r="D30" s="202">
        <v>1173.06</v>
      </c>
      <c r="E30" s="258">
        <v>0</v>
      </c>
      <c r="F30" s="259"/>
      <c r="G30" s="202">
        <v>0</v>
      </c>
      <c r="H30" s="15"/>
      <c r="I30" s="196" t="s">
        <v>656</v>
      </c>
      <c r="J30" s="15" t="s">
        <v>444</v>
      </c>
      <c r="K30" s="5"/>
    </row>
    <row r="31" spans="1:11" ht="43.5">
      <c r="A31" s="7">
        <v>21</v>
      </c>
      <c r="B31" s="15" t="s">
        <v>119</v>
      </c>
      <c r="C31" s="196" t="s">
        <v>25</v>
      </c>
      <c r="D31" s="202">
        <v>10500</v>
      </c>
      <c r="E31" s="258">
        <v>10500</v>
      </c>
      <c r="F31" s="259"/>
      <c r="G31" s="202">
        <v>21000</v>
      </c>
      <c r="H31" s="15"/>
      <c r="I31" s="196" t="s">
        <v>120</v>
      </c>
      <c r="J31" s="15" t="s">
        <v>657</v>
      </c>
      <c r="K31" s="15"/>
    </row>
    <row r="32" spans="1:11" ht="43.5">
      <c r="A32" s="7">
        <v>22</v>
      </c>
      <c r="B32" s="17" t="s">
        <v>658</v>
      </c>
      <c r="C32" s="24">
        <v>2025</v>
      </c>
      <c r="D32" s="171"/>
      <c r="E32" s="226"/>
      <c r="F32" s="227"/>
      <c r="G32" s="171"/>
      <c r="H32" s="17"/>
      <c r="I32" s="24" t="s">
        <v>55</v>
      </c>
      <c r="J32" s="17" t="s">
        <v>659</v>
      </c>
      <c r="K32" s="17"/>
    </row>
    <row r="33" spans="1:11" ht="72.5">
      <c r="A33" s="7">
        <v>23</v>
      </c>
      <c r="B33" s="15" t="s">
        <v>663</v>
      </c>
      <c r="C33" s="24">
        <v>2025</v>
      </c>
      <c r="D33" s="202">
        <f t="shared" ref="D33:D34" si="4">2346.12/2</f>
        <v>1173.06</v>
      </c>
      <c r="E33" s="258">
        <v>0</v>
      </c>
      <c r="F33" s="259"/>
      <c r="G33" s="202">
        <v>0</v>
      </c>
      <c r="H33" s="15"/>
      <c r="I33" s="196" t="s">
        <v>121</v>
      </c>
      <c r="J33" s="15" t="s">
        <v>660</v>
      </c>
      <c r="K33" s="15"/>
    </row>
    <row r="34" spans="1:11" ht="72.5">
      <c r="A34" s="7">
        <v>24</v>
      </c>
      <c r="B34" s="15" t="s">
        <v>122</v>
      </c>
      <c r="C34" s="24">
        <v>2025</v>
      </c>
      <c r="D34" s="202">
        <f t="shared" si="4"/>
        <v>1173.06</v>
      </c>
      <c r="E34" s="258">
        <v>0</v>
      </c>
      <c r="F34" s="259"/>
      <c r="G34" s="202">
        <v>0</v>
      </c>
      <c r="H34" s="15"/>
      <c r="I34" s="196" t="s">
        <v>614</v>
      </c>
      <c r="J34" s="15" t="s">
        <v>667</v>
      </c>
      <c r="K34" s="15"/>
    </row>
    <row r="35" spans="1:11" ht="43.5">
      <c r="A35" s="7">
        <v>25</v>
      </c>
      <c r="B35" s="15" t="s">
        <v>664</v>
      </c>
      <c r="C35" s="24">
        <v>2026</v>
      </c>
      <c r="D35" s="202">
        <v>20000</v>
      </c>
      <c r="E35" s="258">
        <v>0</v>
      </c>
      <c r="F35" s="259"/>
      <c r="G35" s="202">
        <v>0</v>
      </c>
      <c r="H35" s="15"/>
      <c r="I35" s="196" t="s">
        <v>28</v>
      </c>
      <c r="J35" s="15" t="s">
        <v>123</v>
      </c>
      <c r="K35" s="15"/>
    </row>
    <row r="36" spans="1:11">
      <c r="A36" s="7">
        <v>26</v>
      </c>
      <c r="B36" s="27" t="s">
        <v>599</v>
      </c>
      <c r="C36" s="28">
        <v>2025</v>
      </c>
      <c r="D36" s="202">
        <v>2346.1200000000003</v>
      </c>
      <c r="E36" s="258">
        <v>0</v>
      </c>
      <c r="F36" s="259"/>
      <c r="G36" s="202">
        <v>0</v>
      </c>
      <c r="H36" s="27"/>
      <c r="I36" s="28" t="s">
        <v>24</v>
      </c>
      <c r="J36" s="27" t="s">
        <v>445</v>
      </c>
      <c r="K36" s="27"/>
    </row>
    <row r="37" spans="1:11" ht="72.5">
      <c r="A37" s="7">
        <v>27</v>
      </c>
      <c r="B37" s="17" t="s">
        <v>665</v>
      </c>
      <c r="C37" s="24">
        <v>2026</v>
      </c>
      <c r="D37" s="202">
        <v>1550</v>
      </c>
      <c r="E37" s="260">
        <v>1550</v>
      </c>
      <c r="F37" s="259"/>
      <c r="G37" s="202">
        <v>1550</v>
      </c>
      <c r="H37" s="15"/>
      <c r="I37" s="196" t="s">
        <v>124</v>
      </c>
      <c r="J37" s="15" t="s">
        <v>600</v>
      </c>
      <c r="K37" s="15"/>
    </row>
    <row r="38" spans="1:11" ht="29">
      <c r="A38" s="7">
        <v>28</v>
      </c>
      <c r="B38" s="17" t="s">
        <v>661</v>
      </c>
      <c r="C38" s="24">
        <v>2026</v>
      </c>
      <c r="D38" s="171">
        <v>0</v>
      </c>
      <c r="E38" s="257">
        <f t="shared" ref="E38:E39" si="5">14000/2</f>
        <v>7000</v>
      </c>
      <c r="F38" s="227"/>
      <c r="G38" s="171">
        <f t="shared" ref="G38:G39" si="6">14000/2</f>
        <v>7000</v>
      </c>
      <c r="H38" s="17"/>
      <c r="I38" s="24" t="s">
        <v>125</v>
      </c>
      <c r="J38" s="17" t="s">
        <v>126</v>
      </c>
      <c r="K38" s="15"/>
    </row>
    <row r="39" spans="1:11" ht="29">
      <c r="A39" s="7">
        <v>29</v>
      </c>
      <c r="B39" s="17" t="s">
        <v>666</v>
      </c>
      <c r="C39" s="24">
        <v>2026</v>
      </c>
      <c r="D39" s="171">
        <v>0</v>
      </c>
      <c r="E39" s="257">
        <f t="shared" si="5"/>
        <v>7000</v>
      </c>
      <c r="F39" s="227"/>
      <c r="G39" s="171">
        <f t="shared" si="6"/>
        <v>7000</v>
      </c>
      <c r="H39" s="17"/>
      <c r="I39" s="24" t="s">
        <v>127</v>
      </c>
      <c r="J39" s="17" t="s">
        <v>128</v>
      </c>
      <c r="K39" s="15"/>
    </row>
  </sheetData>
  <mergeCells count="50">
    <mergeCell ref="C1:E1"/>
    <mergeCell ref="F1:G1"/>
    <mergeCell ref="C7:E7"/>
    <mergeCell ref="F6:G6"/>
    <mergeCell ref="F7:G7"/>
    <mergeCell ref="C4:E4"/>
    <mergeCell ref="F4:G4"/>
    <mergeCell ref="C5:E5"/>
    <mergeCell ref="F5:G5"/>
    <mergeCell ref="C6:E6"/>
    <mergeCell ref="C2:E2"/>
    <mergeCell ref="F2:G2"/>
    <mergeCell ref="C3:E3"/>
    <mergeCell ref="F3:G3"/>
    <mergeCell ref="A9:A10"/>
    <mergeCell ref="B9:B10"/>
    <mergeCell ref="C9:C10"/>
    <mergeCell ref="D9:G9"/>
    <mergeCell ref="H9:H10"/>
    <mergeCell ref="J9:J10"/>
    <mergeCell ref="K9:K10"/>
    <mergeCell ref="E10:F10"/>
    <mergeCell ref="C8:E8"/>
    <mergeCell ref="F8:G8"/>
    <mergeCell ref="E11:F11"/>
    <mergeCell ref="E13:F13"/>
    <mergeCell ref="I9:I10"/>
    <mergeCell ref="E12:F12"/>
    <mergeCell ref="E26:F26"/>
    <mergeCell ref="E15:F15"/>
    <mergeCell ref="E16:F16"/>
    <mergeCell ref="E17:F17"/>
    <mergeCell ref="E18:F18"/>
    <mergeCell ref="E19:F19"/>
    <mergeCell ref="E39:F39"/>
    <mergeCell ref="E33:F33"/>
    <mergeCell ref="E34:F34"/>
    <mergeCell ref="E35:F35"/>
    <mergeCell ref="E14:F14"/>
    <mergeCell ref="E36:F36"/>
    <mergeCell ref="E37:F37"/>
    <mergeCell ref="E38:F38"/>
    <mergeCell ref="E30:F30"/>
    <mergeCell ref="E31:F31"/>
    <mergeCell ref="E32:F32"/>
    <mergeCell ref="E20:F20"/>
    <mergeCell ref="E27:F27"/>
    <mergeCell ref="E28:F28"/>
    <mergeCell ref="E29:F29"/>
    <mergeCell ref="E25:F2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23"/>
  <sheetViews>
    <sheetView zoomScale="91" zoomScaleNormal="140" workbookViewId="0">
      <selection activeCell="J1" sqref="J1"/>
    </sheetView>
  </sheetViews>
  <sheetFormatPr defaultColWidth="8.81640625" defaultRowHeight="14.5"/>
  <cols>
    <col min="2" max="2" width="41" customWidth="1"/>
    <col min="6" max="6" width="2.453125" hidden="1" customWidth="1"/>
    <col min="7" max="7" width="12.1796875" customWidth="1"/>
    <col min="8" max="8" width="15.453125" customWidth="1"/>
    <col min="10" max="10" width="36.453125" customWidth="1"/>
    <col min="11" max="11" width="13.453125" customWidth="1"/>
  </cols>
  <sheetData>
    <row r="1" spans="1:11" ht="52">
      <c r="A1" s="2" t="s">
        <v>0</v>
      </c>
      <c r="B1" s="2" t="s">
        <v>1</v>
      </c>
      <c r="C1" s="243" t="s">
        <v>2</v>
      </c>
      <c r="D1" s="238"/>
      <c r="E1" s="238"/>
      <c r="F1" s="243" t="s">
        <v>3</v>
      </c>
      <c r="G1" s="238"/>
      <c r="H1" s="3" t="s">
        <v>827</v>
      </c>
      <c r="I1" s="3" t="s">
        <v>4</v>
      </c>
      <c r="J1" s="84"/>
      <c r="K1" s="84"/>
    </row>
    <row r="2" spans="1:11" ht="26">
      <c r="A2" s="32"/>
      <c r="B2" s="14" t="s">
        <v>57</v>
      </c>
      <c r="C2" s="272"/>
      <c r="D2" s="273"/>
      <c r="E2" s="273"/>
      <c r="F2" s="274"/>
      <c r="G2" s="273"/>
      <c r="H2" s="140"/>
      <c r="I2" s="73"/>
      <c r="J2" s="88"/>
      <c r="K2" s="88"/>
    </row>
    <row r="3" spans="1:11" ht="26.5">
      <c r="A3" s="5"/>
      <c r="B3" s="64" t="s">
        <v>56</v>
      </c>
      <c r="C3" s="278"/>
      <c r="D3" s="279"/>
      <c r="E3" s="280"/>
      <c r="F3" s="58"/>
      <c r="G3" s="58"/>
      <c r="H3" s="141"/>
      <c r="I3" s="58"/>
      <c r="J3" s="89"/>
      <c r="K3" s="89"/>
    </row>
    <row r="4" spans="1:11" ht="52">
      <c r="A4" s="5"/>
      <c r="B4" s="54" t="s">
        <v>765</v>
      </c>
      <c r="C4" s="275" t="s">
        <v>766</v>
      </c>
      <c r="D4" s="276"/>
      <c r="E4" s="276"/>
      <c r="F4" s="275">
        <v>0.55000000000000004</v>
      </c>
      <c r="G4" s="276"/>
      <c r="H4" s="132" t="s">
        <v>848</v>
      </c>
      <c r="I4" s="72">
        <v>0.62</v>
      </c>
      <c r="J4" s="89"/>
      <c r="K4" s="89"/>
    </row>
    <row r="5" spans="1:11" ht="52">
      <c r="A5" s="5"/>
      <c r="B5" s="54" t="s">
        <v>767</v>
      </c>
      <c r="C5" s="275" t="s">
        <v>768</v>
      </c>
      <c r="D5" s="276"/>
      <c r="E5" s="276"/>
      <c r="F5" s="275">
        <v>0.71</v>
      </c>
      <c r="G5" s="276"/>
      <c r="H5" s="132" t="s">
        <v>849</v>
      </c>
      <c r="I5" s="72">
        <v>0.77</v>
      </c>
      <c r="J5" s="89"/>
      <c r="K5" s="89"/>
    </row>
    <row r="6" spans="1:11" ht="52">
      <c r="A6" s="5"/>
      <c r="B6" s="54" t="s">
        <v>769</v>
      </c>
      <c r="C6" s="275">
        <v>0.5</v>
      </c>
      <c r="D6" s="276"/>
      <c r="E6" s="276"/>
      <c r="F6" s="275">
        <v>0.61</v>
      </c>
      <c r="G6" s="276"/>
      <c r="H6" s="132" t="s">
        <v>850</v>
      </c>
      <c r="I6" s="91">
        <v>0.68</v>
      </c>
      <c r="J6" s="89"/>
      <c r="K6" s="90"/>
    </row>
    <row r="7" spans="1:11">
      <c r="A7" s="244"/>
      <c r="B7" s="244" t="s">
        <v>5</v>
      </c>
      <c r="C7" s="244" t="s">
        <v>6</v>
      </c>
      <c r="D7" s="244" t="s">
        <v>7</v>
      </c>
      <c r="E7" s="238"/>
      <c r="F7" s="238"/>
      <c r="G7" s="238"/>
      <c r="H7" s="244" t="s">
        <v>8</v>
      </c>
      <c r="I7" s="244" t="s">
        <v>9</v>
      </c>
      <c r="J7" s="244" t="s">
        <v>10</v>
      </c>
      <c r="K7" s="244" t="s">
        <v>11</v>
      </c>
    </row>
    <row r="8" spans="1:11" ht="35.5" customHeight="1">
      <c r="A8" s="238"/>
      <c r="B8" s="238"/>
      <c r="C8" s="238"/>
      <c r="D8" s="180">
        <v>2024</v>
      </c>
      <c r="E8" s="247">
        <v>2025</v>
      </c>
      <c r="F8" s="238"/>
      <c r="G8" s="180">
        <v>2026</v>
      </c>
      <c r="H8" s="238"/>
      <c r="I8" s="238"/>
      <c r="J8" s="238"/>
      <c r="K8" s="238"/>
    </row>
    <row r="9" spans="1:11" ht="29">
      <c r="A9" s="7">
        <v>1</v>
      </c>
      <c r="B9" s="17" t="s">
        <v>246</v>
      </c>
      <c r="C9" s="24">
        <v>2025</v>
      </c>
      <c r="D9" s="192">
        <f t="shared" ref="D9:E9" si="0">10000+5000+3200</f>
        <v>18200</v>
      </c>
      <c r="E9" s="277">
        <f t="shared" si="0"/>
        <v>18200</v>
      </c>
      <c r="F9" s="277"/>
      <c r="G9" s="192">
        <f>10000+5000+3200</f>
        <v>18200</v>
      </c>
      <c r="H9" s="17"/>
      <c r="I9" s="24" t="s">
        <v>247</v>
      </c>
      <c r="J9" s="17" t="s">
        <v>248</v>
      </c>
      <c r="K9" s="11"/>
    </row>
    <row r="10" spans="1:11" ht="30.75" customHeight="1">
      <c r="A10" s="7">
        <v>2</v>
      </c>
      <c r="B10" s="17" t="s">
        <v>249</v>
      </c>
      <c r="C10" s="24">
        <v>2025</v>
      </c>
      <c r="D10" s="192">
        <f t="shared" ref="D10:E10" si="1">5000+2500+2450</f>
        <v>9950</v>
      </c>
      <c r="E10" s="277">
        <f t="shared" si="1"/>
        <v>9950</v>
      </c>
      <c r="F10" s="277"/>
      <c r="G10" s="192">
        <f>5000+2500+2450</f>
        <v>9950</v>
      </c>
      <c r="H10" s="17"/>
      <c r="I10" s="24" t="s">
        <v>247</v>
      </c>
      <c r="J10" s="17" t="s">
        <v>248</v>
      </c>
      <c r="K10" s="11"/>
    </row>
    <row r="11" spans="1:11" ht="43.5">
      <c r="A11" s="7">
        <v>3</v>
      </c>
      <c r="B11" s="17" t="s">
        <v>615</v>
      </c>
      <c r="C11" s="24" t="s">
        <v>25</v>
      </c>
      <c r="D11" s="192"/>
      <c r="E11" s="277">
        <v>0</v>
      </c>
      <c r="F11" s="277"/>
      <c r="G11" s="192">
        <v>0</v>
      </c>
      <c r="H11" s="17"/>
      <c r="I11" s="24" t="s">
        <v>617</v>
      </c>
      <c r="J11" s="17" t="s">
        <v>256</v>
      </c>
      <c r="K11" s="11"/>
    </row>
    <row r="12" spans="1:11" ht="43.5">
      <c r="A12" s="7">
        <v>4</v>
      </c>
      <c r="B12" s="17" t="s">
        <v>668</v>
      </c>
      <c r="C12" s="24">
        <v>2025</v>
      </c>
      <c r="D12" s="11"/>
      <c r="E12" s="228"/>
      <c r="F12" s="228"/>
      <c r="G12" s="11"/>
      <c r="H12" s="11"/>
      <c r="I12" s="174" t="s">
        <v>287</v>
      </c>
      <c r="J12" s="10" t="s">
        <v>618</v>
      </c>
      <c r="K12" s="11"/>
    </row>
    <row r="13" spans="1:11">
      <c r="A13" s="7">
        <v>5</v>
      </c>
      <c r="B13" s="17" t="s">
        <v>250</v>
      </c>
      <c r="C13" s="24">
        <v>2026</v>
      </c>
      <c r="D13" s="11"/>
      <c r="E13" s="228"/>
      <c r="F13" s="228"/>
      <c r="G13" s="11"/>
      <c r="H13" s="11"/>
      <c r="I13" s="174" t="s">
        <v>254</v>
      </c>
      <c r="J13" s="10" t="s">
        <v>669</v>
      </c>
      <c r="K13" s="11"/>
    </row>
    <row r="14" spans="1:11" ht="43.5">
      <c r="A14" s="7">
        <v>6</v>
      </c>
      <c r="B14" s="17" t="s">
        <v>619</v>
      </c>
      <c r="C14" s="24">
        <v>2026</v>
      </c>
      <c r="D14" s="11"/>
      <c r="E14" s="173"/>
      <c r="F14" s="173"/>
      <c r="G14" s="11"/>
      <c r="H14" s="11"/>
      <c r="I14" s="174" t="s">
        <v>620</v>
      </c>
      <c r="J14" s="10" t="s">
        <v>621</v>
      </c>
      <c r="K14" s="11"/>
    </row>
    <row r="15" spans="1:11" ht="99.75" customHeight="1">
      <c r="A15" s="7">
        <v>7</v>
      </c>
      <c r="B15" s="17" t="s">
        <v>622</v>
      </c>
      <c r="C15" s="24">
        <v>2026</v>
      </c>
      <c r="D15" s="11"/>
      <c r="E15" s="173"/>
      <c r="F15" s="173"/>
      <c r="G15" s="11"/>
      <c r="H15" s="11"/>
      <c r="I15" s="174" t="s">
        <v>623</v>
      </c>
      <c r="J15" s="10" t="s">
        <v>624</v>
      </c>
      <c r="K15" s="11"/>
    </row>
    <row r="16" spans="1:11" ht="43.5">
      <c r="A16" s="7">
        <v>8</v>
      </c>
      <c r="B16" s="17" t="s">
        <v>625</v>
      </c>
      <c r="C16" s="24">
        <v>2026</v>
      </c>
      <c r="D16" s="11"/>
      <c r="E16" s="228"/>
      <c r="F16" s="228"/>
      <c r="G16" s="11"/>
      <c r="H16" s="11"/>
      <c r="I16" s="30" t="s">
        <v>623</v>
      </c>
      <c r="J16" s="10" t="s">
        <v>165</v>
      </c>
      <c r="K16" s="11"/>
    </row>
    <row r="17" spans="1:11" ht="87">
      <c r="A17" s="7">
        <v>9</v>
      </c>
      <c r="B17" s="17" t="s">
        <v>446</v>
      </c>
      <c r="C17" s="24">
        <v>2026</v>
      </c>
      <c r="D17" s="11"/>
      <c r="E17" s="228"/>
      <c r="F17" s="228"/>
      <c r="G17" s="11"/>
      <c r="H17" s="11"/>
      <c r="I17" s="174" t="s">
        <v>626</v>
      </c>
      <c r="J17" s="10" t="s">
        <v>627</v>
      </c>
      <c r="K17" s="11"/>
    </row>
    <row r="18" spans="1:11" ht="58">
      <c r="A18" s="7">
        <v>10</v>
      </c>
      <c r="B18" s="17" t="s">
        <v>251</v>
      </c>
      <c r="C18" s="24">
        <v>2026</v>
      </c>
      <c r="D18" s="11"/>
      <c r="E18" s="228"/>
      <c r="F18" s="228"/>
      <c r="G18" s="11"/>
      <c r="H18" s="11"/>
      <c r="I18" s="174" t="s">
        <v>252</v>
      </c>
      <c r="J18" s="37" t="s">
        <v>253</v>
      </c>
      <c r="K18" s="11"/>
    </row>
    <row r="19" spans="1:11" ht="29">
      <c r="A19" s="7">
        <v>11</v>
      </c>
      <c r="B19" s="17" t="s">
        <v>628</v>
      </c>
      <c r="C19" s="24">
        <v>2026</v>
      </c>
      <c r="D19" s="11"/>
      <c r="E19" s="11"/>
      <c r="F19" s="31"/>
      <c r="G19" s="31"/>
      <c r="H19" s="173"/>
      <c r="I19" s="10" t="s">
        <v>287</v>
      </c>
      <c r="J19" s="10" t="s">
        <v>629</v>
      </c>
      <c r="K19" s="10"/>
    </row>
    <row r="20" spans="1:11" ht="29">
      <c r="A20" s="7">
        <v>12</v>
      </c>
      <c r="B20" s="17" t="s">
        <v>630</v>
      </c>
      <c r="C20" s="24">
        <v>2026</v>
      </c>
      <c r="D20" s="11"/>
      <c r="E20" s="11"/>
      <c r="F20" s="271"/>
      <c r="G20" s="271"/>
      <c r="H20" s="173"/>
      <c r="I20" s="10" t="s">
        <v>287</v>
      </c>
      <c r="J20" s="10" t="s">
        <v>629</v>
      </c>
      <c r="K20" s="10"/>
    </row>
    <row r="21" spans="1:11" ht="29">
      <c r="A21" s="7">
        <v>13</v>
      </c>
      <c r="B21" s="17" t="s">
        <v>631</v>
      </c>
      <c r="C21" s="24">
        <v>2026</v>
      </c>
      <c r="D21" s="11"/>
      <c r="E21" s="11"/>
      <c r="F21" s="271"/>
      <c r="G21" s="271"/>
      <c r="H21" s="173"/>
      <c r="I21" s="10" t="s">
        <v>287</v>
      </c>
      <c r="J21" s="10" t="s">
        <v>632</v>
      </c>
      <c r="K21" s="10"/>
    </row>
    <row r="22" spans="1:11" ht="29">
      <c r="A22" s="7">
        <v>14</v>
      </c>
      <c r="B22" s="17" t="s">
        <v>633</v>
      </c>
      <c r="C22" s="24">
        <v>2026</v>
      </c>
      <c r="D22" s="11"/>
      <c r="E22" s="11"/>
      <c r="F22" s="271"/>
      <c r="G22" s="271"/>
      <c r="H22" s="173"/>
      <c r="I22" s="10" t="s">
        <v>287</v>
      </c>
      <c r="J22" s="10" t="s">
        <v>634</v>
      </c>
      <c r="K22" s="10"/>
    </row>
    <row r="23" spans="1:11" ht="43.5">
      <c r="A23" s="7">
        <v>15</v>
      </c>
      <c r="B23" s="17" t="s">
        <v>635</v>
      </c>
      <c r="C23" s="24">
        <v>2026</v>
      </c>
      <c r="D23" s="11"/>
      <c r="E23" s="11"/>
      <c r="F23" s="271"/>
      <c r="G23" s="271"/>
      <c r="H23" s="173"/>
      <c r="I23" s="10" t="s">
        <v>287</v>
      </c>
      <c r="J23" s="10" t="s">
        <v>636</v>
      </c>
      <c r="K23" s="11"/>
    </row>
  </sheetData>
  <mergeCells count="32">
    <mergeCell ref="K7:K8"/>
    <mergeCell ref="E9:F9"/>
    <mergeCell ref="E10:F10"/>
    <mergeCell ref="C3:E3"/>
    <mergeCell ref="C4:E4"/>
    <mergeCell ref="F4:G4"/>
    <mergeCell ref="C5:E5"/>
    <mergeCell ref="F5:G5"/>
    <mergeCell ref="E12:F12"/>
    <mergeCell ref="E13:F13"/>
    <mergeCell ref="J7:J8"/>
    <mergeCell ref="E8:F8"/>
    <mergeCell ref="H7:H8"/>
    <mergeCell ref="I7:I8"/>
    <mergeCell ref="E11:F11"/>
    <mergeCell ref="C1:E1"/>
    <mergeCell ref="F1:G1"/>
    <mergeCell ref="C2:E2"/>
    <mergeCell ref="F2:G2"/>
    <mergeCell ref="A7:A8"/>
    <mergeCell ref="B7:B8"/>
    <mergeCell ref="C7:C8"/>
    <mergeCell ref="D7:G7"/>
    <mergeCell ref="C6:E6"/>
    <mergeCell ref="F6:G6"/>
    <mergeCell ref="F22:G22"/>
    <mergeCell ref="F23:G23"/>
    <mergeCell ref="E16:F16"/>
    <mergeCell ref="E17:F17"/>
    <mergeCell ref="E18:F18"/>
    <mergeCell ref="F20:G20"/>
    <mergeCell ref="F21:G2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28"/>
  <sheetViews>
    <sheetView zoomScale="88" zoomScaleNormal="120" workbookViewId="0">
      <selection activeCell="J1" sqref="J1"/>
    </sheetView>
  </sheetViews>
  <sheetFormatPr defaultColWidth="8.81640625" defaultRowHeight="14.5"/>
  <cols>
    <col min="2" max="2" width="41" customWidth="1"/>
    <col min="6" max="6" width="2.453125" customWidth="1"/>
    <col min="7" max="7" width="12.1796875" customWidth="1"/>
    <col min="8" max="8" width="16.26953125" customWidth="1"/>
    <col min="9" max="9" width="12" customWidth="1"/>
    <col min="10" max="10" width="36.453125" customWidth="1"/>
    <col min="11" max="11" width="13.453125" customWidth="1"/>
  </cols>
  <sheetData>
    <row r="1" spans="1:11" ht="39">
      <c r="A1" s="2" t="s">
        <v>0</v>
      </c>
      <c r="B1" s="2" t="s">
        <v>1</v>
      </c>
      <c r="C1" s="243" t="s">
        <v>2</v>
      </c>
      <c r="D1" s="238"/>
      <c r="E1" s="238"/>
      <c r="F1" s="243" t="s">
        <v>3</v>
      </c>
      <c r="G1" s="238"/>
      <c r="H1" s="3" t="s">
        <v>827</v>
      </c>
      <c r="I1" s="3" t="s">
        <v>4</v>
      </c>
      <c r="J1" s="84"/>
      <c r="K1" s="84"/>
    </row>
    <row r="2" spans="1:11" ht="26">
      <c r="A2" s="46"/>
      <c r="B2" s="53" t="s">
        <v>57</v>
      </c>
      <c r="C2" s="281"/>
      <c r="D2" s="238"/>
      <c r="E2" s="238"/>
      <c r="F2" s="254"/>
      <c r="G2" s="238"/>
      <c r="H2" s="137"/>
      <c r="I2" s="47"/>
      <c r="J2" s="84"/>
      <c r="K2" s="84"/>
    </row>
    <row r="3" spans="1:11" ht="26.5">
      <c r="A3" s="5"/>
      <c r="B3" s="64" t="s">
        <v>61</v>
      </c>
      <c r="C3" s="282"/>
      <c r="D3" s="282"/>
      <c r="E3" s="282"/>
      <c r="F3" s="282"/>
      <c r="G3" s="282"/>
      <c r="H3" s="147"/>
      <c r="I3" s="5"/>
      <c r="J3" s="89"/>
      <c r="K3" s="90"/>
    </row>
    <row r="4" spans="1:11" ht="52">
      <c r="A4" s="5"/>
      <c r="B4" s="54" t="s">
        <v>723</v>
      </c>
      <c r="C4" s="231" t="s">
        <v>724</v>
      </c>
      <c r="D4" s="232"/>
      <c r="E4" s="232"/>
      <c r="F4" s="234">
        <v>0.5</v>
      </c>
      <c r="G4" s="232"/>
      <c r="H4" s="132" t="s">
        <v>851</v>
      </c>
      <c r="I4" s="56">
        <v>1</v>
      </c>
      <c r="J4" s="89"/>
      <c r="K4" s="90"/>
    </row>
    <row r="5" spans="1:11" ht="26">
      <c r="A5" s="5"/>
      <c r="B5" s="54" t="s">
        <v>770</v>
      </c>
      <c r="C5" s="254" t="s">
        <v>728</v>
      </c>
      <c r="D5" s="255"/>
      <c r="E5" s="255"/>
      <c r="F5" s="254" t="s">
        <v>729</v>
      </c>
      <c r="G5" s="255"/>
      <c r="H5" s="138" t="s">
        <v>828</v>
      </c>
      <c r="I5" s="48" t="s">
        <v>730</v>
      </c>
      <c r="J5" s="89"/>
      <c r="K5" s="90"/>
    </row>
    <row r="6" spans="1:11" ht="52">
      <c r="A6" s="5"/>
      <c r="B6" s="54" t="s">
        <v>725</v>
      </c>
      <c r="C6" s="231" t="s">
        <v>726</v>
      </c>
      <c r="D6" s="232"/>
      <c r="E6" s="232"/>
      <c r="F6" s="231">
        <v>206</v>
      </c>
      <c r="G6" s="232"/>
      <c r="H6" s="132" t="s">
        <v>852</v>
      </c>
      <c r="I6" s="55">
        <v>144</v>
      </c>
      <c r="J6" s="89"/>
      <c r="K6" s="90"/>
    </row>
    <row r="7" spans="1:11" ht="52">
      <c r="A7" s="5"/>
      <c r="B7" s="54" t="s">
        <v>727</v>
      </c>
      <c r="C7" s="231" t="s">
        <v>728</v>
      </c>
      <c r="D7" s="232"/>
      <c r="E7" s="232"/>
      <c r="F7" s="231" t="s">
        <v>729</v>
      </c>
      <c r="G7" s="232"/>
      <c r="H7" s="132" t="s">
        <v>853</v>
      </c>
      <c r="I7" s="56" t="s">
        <v>730</v>
      </c>
      <c r="J7" s="89"/>
      <c r="K7" s="90"/>
    </row>
    <row r="8" spans="1:11" ht="52">
      <c r="A8" s="5"/>
      <c r="B8" s="54" t="s">
        <v>805</v>
      </c>
      <c r="C8" s="254">
        <v>0.47</v>
      </c>
      <c r="D8" s="238"/>
      <c r="E8" s="238"/>
      <c r="F8" s="283">
        <v>0.5</v>
      </c>
      <c r="G8" s="238"/>
      <c r="H8" s="132" t="s">
        <v>854</v>
      </c>
      <c r="I8" s="63">
        <v>0.56000000000000005</v>
      </c>
      <c r="J8" s="89"/>
      <c r="K8" s="90"/>
    </row>
    <row r="9" spans="1:11" ht="52">
      <c r="A9" s="5"/>
      <c r="B9" s="54" t="s">
        <v>806</v>
      </c>
      <c r="C9" s="254">
        <v>0.35</v>
      </c>
      <c r="D9" s="254"/>
      <c r="E9" s="254"/>
      <c r="F9" s="283">
        <v>0.47</v>
      </c>
      <c r="G9" s="283"/>
      <c r="H9" s="132" t="s">
        <v>855</v>
      </c>
      <c r="I9" s="63">
        <v>0.49</v>
      </c>
      <c r="J9" s="89"/>
      <c r="K9" s="90"/>
    </row>
    <row r="10" spans="1:11" ht="52">
      <c r="A10" s="5"/>
      <c r="B10" s="66" t="s">
        <v>771</v>
      </c>
      <c r="C10" s="254" t="s">
        <v>772</v>
      </c>
      <c r="D10" s="238"/>
      <c r="E10" s="238"/>
      <c r="F10" s="283">
        <v>0.5</v>
      </c>
      <c r="G10" s="238"/>
      <c r="H10" s="132" t="s">
        <v>855</v>
      </c>
      <c r="I10" s="63">
        <v>0.53</v>
      </c>
      <c r="J10" s="89"/>
      <c r="K10" s="90"/>
    </row>
    <row r="11" spans="1:11" ht="52">
      <c r="A11" s="5"/>
      <c r="B11" s="66" t="s">
        <v>796</v>
      </c>
      <c r="C11" s="254" t="s">
        <v>797</v>
      </c>
      <c r="D11" s="238"/>
      <c r="E11" s="238"/>
      <c r="F11" s="283">
        <v>0.62</v>
      </c>
      <c r="G11" s="238"/>
      <c r="H11" s="132" t="s">
        <v>856</v>
      </c>
      <c r="I11" s="63">
        <v>0.65</v>
      </c>
      <c r="J11" s="89"/>
      <c r="K11" s="90"/>
    </row>
    <row r="12" spans="1:11" ht="52">
      <c r="A12" s="5"/>
      <c r="B12" s="66" t="s">
        <v>798</v>
      </c>
      <c r="C12" s="254" t="s">
        <v>799</v>
      </c>
      <c r="D12" s="238"/>
      <c r="E12" s="238"/>
      <c r="F12" s="283">
        <v>0.61</v>
      </c>
      <c r="G12" s="238"/>
      <c r="H12" s="132" t="s">
        <v>850</v>
      </c>
      <c r="I12" s="63">
        <v>0.68</v>
      </c>
      <c r="J12" s="89"/>
      <c r="K12" s="90"/>
    </row>
    <row r="13" spans="1:11" ht="52">
      <c r="A13" s="5"/>
      <c r="B13" s="66" t="s">
        <v>800</v>
      </c>
      <c r="C13" s="254" t="s">
        <v>801</v>
      </c>
      <c r="D13" s="238"/>
      <c r="E13" s="238"/>
      <c r="F13" s="283">
        <v>0.48</v>
      </c>
      <c r="G13" s="238"/>
      <c r="H13" s="132" t="s">
        <v>857</v>
      </c>
      <c r="I13" s="63">
        <v>0.57999999999999996</v>
      </c>
      <c r="J13" s="89"/>
      <c r="K13" s="90"/>
    </row>
    <row r="14" spans="1:11" ht="52">
      <c r="A14" s="18"/>
      <c r="B14" s="205" t="s">
        <v>807</v>
      </c>
      <c r="C14" s="284">
        <v>0.47</v>
      </c>
      <c r="D14" s="285"/>
      <c r="E14" s="285"/>
      <c r="F14" s="284">
        <v>0.63</v>
      </c>
      <c r="G14" s="285"/>
      <c r="H14" s="206" t="s">
        <v>858</v>
      </c>
      <c r="I14" s="207">
        <v>0.65</v>
      </c>
      <c r="J14" s="89"/>
      <c r="K14" s="90"/>
    </row>
    <row r="15" spans="1:11">
      <c r="A15" s="244"/>
      <c r="B15" s="244" t="s">
        <v>5</v>
      </c>
      <c r="C15" s="244" t="s">
        <v>6</v>
      </c>
      <c r="D15" s="244" t="s">
        <v>7</v>
      </c>
      <c r="E15" s="238"/>
      <c r="F15" s="238"/>
      <c r="G15" s="238"/>
      <c r="H15" s="244" t="s">
        <v>8</v>
      </c>
      <c r="I15" s="244" t="s">
        <v>9</v>
      </c>
      <c r="J15" s="244" t="s">
        <v>10</v>
      </c>
      <c r="K15" s="244" t="s">
        <v>11</v>
      </c>
    </row>
    <row r="16" spans="1:11" ht="35.5" customHeight="1">
      <c r="A16" s="238"/>
      <c r="B16" s="238"/>
      <c r="C16" s="238"/>
      <c r="D16" s="180">
        <v>2024</v>
      </c>
      <c r="E16" s="247">
        <v>2025</v>
      </c>
      <c r="F16" s="238"/>
      <c r="G16" s="180">
        <v>2026</v>
      </c>
      <c r="H16" s="238"/>
      <c r="I16" s="238"/>
      <c r="J16" s="238"/>
      <c r="K16" s="238"/>
    </row>
    <row r="17" spans="1:11" ht="29">
      <c r="A17" s="7">
        <v>1</v>
      </c>
      <c r="B17" s="27" t="s">
        <v>133</v>
      </c>
      <c r="C17" s="28">
        <v>2025</v>
      </c>
      <c r="D17" s="36"/>
      <c r="E17" s="203"/>
      <c r="F17" s="204"/>
      <c r="G17" s="36"/>
      <c r="H17" s="27"/>
      <c r="I17" s="28" t="s">
        <v>28</v>
      </c>
      <c r="J17" s="27" t="s">
        <v>140</v>
      </c>
      <c r="K17" s="17"/>
    </row>
    <row r="18" spans="1:11" ht="29">
      <c r="A18" s="7">
        <v>2</v>
      </c>
      <c r="B18" s="27" t="s">
        <v>134</v>
      </c>
      <c r="C18" s="28">
        <v>2025</v>
      </c>
      <c r="D18" s="36"/>
      <c r="E18" s="203"/>
      <c r="F18" s="204"/>
      <c r="G18" s="36"/>
      <c r="H18" s="27"/>
      <c r="I18" s="28" t="s">
        <v>28</v>
      </c>
      <c r="J18" s="27" t="s">
        <v>141</v>
      </c>
      <c r="K18" s="17"/>
    </row>
    <row r="19" spans="1:11" ht="29">
      <c r="A19" s="7">
        <v>3</v>
      </c>
      <c r="B19" s="27" t="s">
        <v>135</v>
      </c>
      <c r="C19" s="28">
        <v>2025</v>
      </c>
      <c r="D19" s="36"/>
      <c r="E19" s="203"/>
      <c r="F19" s="204"/>
      <c r="G19" s="36"/>
      <c r="H19" s="27"/>
      <c r="I19" s="28" t="s">
        <v>142</v>
      </c>
      <c r="J19" s="27" t="s">
        <v>141</v>
      </c>
      <c r="K19" s="17"/>
    </row>
    <row r="20" spans="1:11" ht="72.5">
      <c r="A20" s="7">
        <v>4</v>
      </c>
      <c r="B20" s="27" t="s">
        <v>149</v>
      </c>
      <c r="C20" s="28">
        <v>2026</v>
      </c>
      <c r="D20" s="36"/>
      <c r="E20" s="203"/>
      <c r="F20" s="204"/>
      <c r="G20" s="36"/>
      <c r="H20" s="27"/>
      <c r="I20" s="28" t="s">
        <v>28</v>
      </c>
      <c r="J20" s="27" t="s">
        <v>150</v>
      </c>
      <c r="K20" s="17"/>
    </row>
    <row r="21" spans="1:11" ht="58">
      <c r="A21" s="7">
        <v>5</v>
      </c>
      <c r="B21" s="27" t="s">
        <v>136</v>
      </c>
      <c r="C21" s="28">
        <v>2026</v>
      </c>
      <c r="D21" s="36"/>
      <c r="E21" s="203"/>
      <c r="F21" s="204"/>
      <c r="G21" s="36"/>
      <c r="H21" s="27"/>
      <c r="I21" s="28" t="s">
        <v>28</v>
      </c>
      <c r="J21" s="27" t="s">
        <v>143</v>
      </c>
      <c r="K21" s="17"/>
    </row>
    <row r="22" spans="1:11" ht="58">
      <c r="A22" s="7">
        <v>6</v>
      </c>
      <c r="B22" s="27" t="s">
        <v>137</v>
      </c>
      <c r="C22" s="28" t="s">
        <v>25</v>
      </c>
      <c r="D22" s="36"/>
      <c r="E22" s="203"/>
      <c r="F22" s="204"/>
      <c r="G22" s="36"/>
      <c r="H22" s="27"/>
      <c r="I22" s="28" t="s">
        <v>28</v>
      </c>
      <c r="J22" s="27" t="s">
        <v>144</v>
      </c>
      <c r="K22" s="17"/>
    </row>
    <row r="23" spans="1:11" ht="58">
      <c r="A23" s="7">
        <v>7</v>
      </c>
      <c r="B23" s="27" t="s">
        <v>447</v>
      </c>
      <c r="C23" s="28" t="s">
        <v>25</v>
      </c>
      <c r="D23" s="36"/>
      <c r="E23" s="203"/>
      <c r="F23" s="204"/>
      <c r="G23" s="36"/>
      <c r="H23" s="27"/>
      <c r="I23" s="28" t="s">
        <v>51</v>
      </c>
      <c r="J23" s="27" t="s">
        <v>151</v>
      </c>
      <c r="K23" s="17"/>
    </row>
    <row r="24" spans="1:11" ht="58">
      <c r="A24" s="7">
        <v>8</v>
      </c>
      <c r="B24" s="27" t="s">
        <v>601</v>
      </c>
      <c r="C24" s="28">
        <v>2025</v>
      </c>
      <c r="D24" s="36"/>
      <c r="E24" s="203"/>
      <c r="F24" s="204"/>
      <c r="G24" s="36"/>
      <c r="H24" s="27"/>
      <c r="I24" s="28" t="s">
        <v>24</v>
      </c>
      <c r="J24" s="27" t="s">
        <v>602</v>
      </c>
      <c r="K24" s="17"/>
    </row>
    <row r="25" spans="1:11" ht="57" customHeight="1">
      <c r="A25" s="7">
        <v>9</v>
      </c>
      <c r="B25" s="27" t="s">
        <v>145</v>
      </c>
      <c r="C25" s="28">
        <v>2025</v>
      </c>
      <c r="D25" s="36"/>
      <c r="E25" s="203"/>
      <c r="F25" s="204"/>
      <c r="G25" s="36"/>
      <c r="H25" s="27"/>
      <c r="I25" s="28" t="s">
        <v>23</v>
      </c>
      <c r="J25" s="27" t="s">
        <v>670</v>
      </c>
      <c r="K25" s="17"/>
    </row>
    <row r="26" spans="1:11" ht="29">
      <c r="A26" s="7">
        <v>10</v>
      </c>
      <c r="B26" s="27" t="s">
        <v>146</v>
      </c>
      <c r="C26" s="28">
        <v>2026</v>
      </c>
      <c r="D26" s="36"/>
      <c r="E26" s="203"/>
      <c r="F26" s="204"/>
      <c r="G26" s="36"/>
      <c r="H26" s="27"/>
      <c r="I26" s="28" t="s">
        <v>24</v>
      </c>
      <c r="J26" s="27" t="s">
        <v>152</v>
      </c>
      <c r="K26" s="17"/>
    </row>
    <row r="27" spans="1:11" ht="43.5">
      <c r="A27" s="7">
        <v>11</v>
      </c>
      <c r="B27" s="27" t="s">
        <v>147</v>
      </c>
      <c r="C27" s="28">
        <v>2025</v>
      </c>
      <c r="D27" s="36"/>
      <c r="E27" s="203"/>
      <c r="F27" s="204"/>
      <c r="G27" s="36"/>
      <c r="H27" s="27"/>
      <c r="I27" s="28" t="s">
        <v>23</v>
      </c>
      <c r="J27" s="27" t="s">
        <v>148</v>
      </c>
      <c r="K27" s="17"/>
    </row>
    <row r="28" spans="1:11" ht="29">
      <c r="A28" s="7">
        <v>12</v>
      </c>
      <c r="B28" s="27" t="s">
        <v>135</v>
      </c>
      <c r="C28" s="28">
        <v>2025</v>
      </c>
      <c r="D28" s="36"/>
      <c r="E28" s="203"/>
      <c r="F28" s="204"/>
      <c r="G28" s="36"/>
      <c r="H28" s="27"/>
      <c r="I28" s="28" t="s">
        <v>142</v>
      </c>
      <c r="J28" s="27" t="s">
        <v>141</v>
      </c>
      <c r="K28" s="17"/>
    </row>
  </sheetData>
  <mergeCells count="37">
    <mergeCell ref="C14:E14"/>
    <mergeCell ref="F14:G14"/>
    <mergeCell ref="C11:E11"/>
    <mergeCell ref="F11:G11"/>
    <mergeCell ref="C12:E12"/>
    <mergeCell ref="F12:G12"/>
    <mergeCell ref="C13:E13"/>
    <mergeCell ref="F13:G13"/>
    <mergeCell ref="C9:E9"/>
    <mergeCell ref="F9:G9"/>
    <mergeCell ref="C4:E4"/>
    <mergeCell ref="F4:G4"/>
    <mergeCell ref="C5:E5"/>
    <mergeCell ref="F5:G5"/>
    <mergeCell ref="C6:E6"/>
    <mergeCell ref="F6:G6"/>
    <mergeCell ref="A15:A16"/>
    <mergeCell ref="B15:B16"/>
    <mergeCell ref="C15:C16"/>
    <mergeCell ref="D15:G15"/>
    <mergeCell ref="J15:J16"/>
    <mergeCell ref="C1:E1"/>
    <mergeCell ref="F1:G1"/>
    <mergeCell ref="C2:E2"/>
    <mergeCell ref="F2:G2"/>
    <mergeCell ref="K15:K16"/>
    <mergeCell ref="E16:F16"/>
    <mergeCell ref="H15:H16"/>
    <mergeCell ref="I15:I16"/>
    <mergeCell ref="C7:E7"/>
    <mergeCell ref="F7:G7"/>
    <mergeCell ref="F3:G3"/>
    <mergeCell ref="C3:E3"/>
    <mergeCell ref="C10:E10"/>
    <mergeCell ref="F10:G10"/>
    <mergeCell ref="C8:E8"/>
    <mergeCell ref="F8:G8"/>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38"/>
  <sheetViews>
    <sheetView zoomScale="90" zoomScaleNormal="90" workbookViewId="0">
      <selection activeCell="F9" sqref="F9:G9"/>
    </sheetView>
  </sheetViews>
  <sheetFormatPr defaultColWidth="8.81640625" defaultRowHeight="14.5"/>
  <cols>
    <col min="2" max="2" width="41" customWidth="1"/>
    <col min="5" max="5" width="6.81640625" customWidth="1"/>
    <col min="6" max="6" width="2.453125" customWidth="1"/>
    <col min="7" max="7" width="12.1796875" customWidth="1"/>
    <col min="8" max="8" width="12.81640625" style="95" bestFit="1" customWidth="1"/>
    <col min="9" max="9" width="11" style="93" customWidth="1"/>
    <col min="10" max="10" width="36.453125" customWidth="1"/>
    <col min="11" max="11" width="13.453125" customWidth="1"/>
  </cols>
  <sheetData>
    <row r="1" spans="1:11" ht="39">
      <c r="A1" s="2" t="s">
        <v>0</v>
      </c>
      <c r="B1" s="2" t="s">
        <v>1</v>
      </c>
      <c r="C1" s="243" t="s">
        <v>2</v>
      </c>
      <c r="D1" s="238"/>
      <c r="E1" s="238"/>
      <c r="F1" s="243" t="s">
        <v>3</v>
      </c>
      <c r="G1" s="238"/>
      <c r="H1" s="3" t="s">
        <v>859</v>
      </c>
      <c r="I1" s="3" t="s">
        <v>4</v>
      </c>
      <c r="J1" s="84"/>
      <c r="K1" s="84"/>
    </row>
    <row r="2" spans="1:11" ht="26">
      <c r="A2" s="46"/>
      <c r="B2" s="14" t="s">
        <v>57</v>
      </c>
      <c r="C2" s="281"/>
      <c r="D2" s="238"/>
      <c r="E2" s="238"/>
      <c r="F2" s="254"/>
      <c r="G2" s="238"/>
      <c r="H2" s="137"/>
      <c r="I2" s="47"/>
      <c r="J2" s="84"/>
      <c r="K2" s="84"/>
    </row>
    <row r="3" spans="1:11" ht="26.5">
      <c r="A3" s="5"/>
      <c r="B3" s="64" t="s">
        <v>62</v>
      </c>
      <c r="C3" s="294"/>
      <c r="D3" s="295"/>
      <c r="E3" s="296"/>
      <c r="F3" s="282"/>
      <c r="G3" s="282"/>
      <c r="H3" s="148"/>
      <c r="I3" s="92"/>
      <c r="J3" s="90"/>
      <c r="K3" s="90"/>
    </row>
    <row r="4" spans="1:11" ht="43.5">
      <c r="A4" s="5"/>
      <c r="B4" s="142" t="s">
        <v>860</v>
      </c>
      <c r="C4" s="288"/>
      <c r="D4" s="289"/>
      <c r="E4" s="290"/>
      <c r="F4" s="287"/>
      <c r="G4" s="287"/>
      <c r="H4" s="148">
        <v>279</v>
      </c>
      <c r="I4" s="149" t="s">
        <v>824</v>
      </c>
      <c r="J4" s="90"/>
      <c r="K4" s="90"/>
    </row>
    <row r="5" spans="1:11" ht="38.5">
      <c r="A5" s="5"/>
      <c r="B5" s="150" t="s">
        <v>891</v>
      </c>
      <c r="C5" s="288"/>
      <c r="D5" s="289"/>
      <c r="E5" s="290"/>
      <c r="F5" s="287"/>
      <c r="G5" s="287"/>
      <c r="H5" s="148">
        <v>3</v>
      </c>
      <c r="I5" s="149">
        <v>3</v>
      </c>
      <c r="J5" s="90"/>
      <c r="K5" s="90"/>
    </row>
    <row r="6" spans="1:11" ht="38.5">
      <c r="A6" s="5"/>
      <c r="B6" s="150" t="s">
        <v>892</v>
      </c>
      <c r="C6" s="288"/>
      <c r="D6" s="289"/>
      <c r="E6" s="290"/>
      <c r="F6" s="287"/>
      <c r="G6" s="287"/>
      <c r="H6" s="148">
        <v>3</v>
      </c>
      <c r="I6" s="149">
        <v>3</v>
      </c>
      <c r="J6" s="90"/>
      <c r="K6" s="90"/>
    </row>
    <row r="7" spans="1:11" ht="39.5">
      <c r="A7" s="5"/>
      <c r="B7" s="133" t="s">
        <v>893</v>
      </c>
      <c r="C7" s="288"/>
      <c r="D7" s="289"/>
      <c r="E7" s="290"/>
      <c r="F7" s="287"/>
      <c r="G7" s="287"/>
      <c r="H7" s="148" t="s">
        <v>825</v>
      </c>
      <c r="I7" s="149" t="s">
        <v>825</v>
      </c>
      <c r="J7" s="90"/>
      <c r="K7" s="90"/>
    </row>
    <row r="8" spans="1:11" ht="39.5">
      <c r="A8" s="5"/>
      <c r="B8" s="133" t="s">
        <v>894</v>
      </c>
      <c r="C8" s="288"/>
      <c r="D8" s="289"/>
      <c r="E8" s="290"/>
      <c r="F8" s="287"/>
      <c r="G8" s="287"/>
      <c r="H8" s="148">
        <v>113</v>
      </c>
      <c r="I8" s="149" t="s">
        <v>824</v>
      </c>
      <c r="J8" s="90"/>
      <c r="K8" s="90"/>
    </row>
    <row r="9" spans="1:11" ht="39.5">
      <c r="A9" s="5"/>
      <c r="B9" s="133" t="s">
        <v>895</v>
      </c>
      <c r="C9" s="288"/>
      <c r="D9" s="289"/>
      <c r="E9" s="290"/>
      <c r="F9" s="287"/>
      <c r="G9" s="287"/>
      <c r="H9" s="148">
        <v>346</v>
      </c>
      <c r="I9" s="149" t="s">
        <v>824</v>
      </c>
      <c r="J9" s="90"/>
      <c r="K9" s="90"/>
    </row>
    <row r="10" spans="1:11" ht="39.5">
      <c r="A10" s="18"/>
      <c r="B10" s="208" t="s">
        <v>896</v>
      </c>
      <c r="C10" s="291"/>
      <c r="D10" s="292"/>
      <c r="E10" s="293"/>
      <c r="F10" s="298"/>
      <c r="G10" s="298"/>
      <c r="H10" s="209">
        <v>895</v>
      </c>
      <c r="I10" s="210" t="s">
        <v>824</v>
      </c>
      <c r="J10" s="90"/>
      <c r="K10" s="90"/>
    </row>
    <row r="11" spans="1:11">
      <c r="A11" s="244"/>
      <c r="B11" s="244" t="s">
        <v>5</v>
      </c>
      <c r="C11" s="244" t="s">
        <v>6</v>
      </c>
      <c r="D11" s="244" t="s">
        <v>7</v>
      </c>
      <c r="E11" s="238"/>
      <c r="F11" s="238"/>
      <c r="G11" s="238"/>
      <c r="H11" s="244" t="s">
        <v>8</v>
      </c>
      <c r="I11" s="244" t="s">
        <v>9</v>
      </c>
      <c r="J11" s="244" t="s">
        <v>10</v>
      </c>
      <c r="K11" s="244" t="s">
        <v>11</v>
      </c>
    </row>
    <row r="12" spans="1:11" ht="35.5" customHeight="1">
      <c r="A12" s="238"/>
      <c r="B12" s="238"/>
      <c r="C12" s="238"/>
      <c r="D12" s="180">
        <v>2024</v>
      </c>
      <c r="E12" s="247">
        <v>2025</v>
      </c>
      <c r="F12" s="238"/>
      <c r="G12" s="180">
        <v>2026</v>
      </c>
      <c r="H12" s="286"/>
      <c r="I12" s="286"/>
      <c r="J12" s="238"/>
      <c r="K12" s="238"/>
    </row>
    <row r="13" spans="1:11" ht="65.5" customHeight="1">
      <c r="A13" s="7">
        <v>1</v>
      </c>
      <c r="B13" s="23" t="s">
        <v>210</v>
      </c>
      <c r="C13" s="34">
        <v>2025</v>
      </c>
      <c r="D13" s="12"/>
      <c r="E13" s="240"/>
      <c r="F13" s="240"/>
      <c r="G13" s="177"/>
      <c r="H13" s="94"/>
      <c r="I13" s="24" t="s">
        <v>616</v>
      </c>
      <c r="J13" s="23" t="s">
        <v>218</v>
      </c>
      <c r="K13" s="33"/>
    </row>
    <row r="14" spans="1:11" ht="43.5">
      <c r="A14" s="7">
        <v>2</v>
      </c>
      <c r="B14" s="23" t="s">
        <v>671</v>
      </c>
      <c r="C14" s="34">
        <v>2025</v>
      </c>
      <c r="D14" s="11"/>
      <c r="E14" s="228"/>
      <c r="F14" s="228"/>
      <c r="G14" s="11"/>
      <c r="H14" s="173"/>
      <c r="I14" s="30" t="s">
        <v>24</v>
      </c>
      <c r="J14" s="23" t="s">
        <v>672</v>
      </c>
      <c r="K14" s="11"/>
    </row>
    <row r="15" spans="1:11" ht="43.5">
      <c r="A15" s="7">
        <v>3</v>
      </c>
      <c r="B15" s="23" t="s">
        <v>448</v>
      </c>
      <c r="C15" s="24">
        <v>2026</v>
      </c>
      <c r="D15" s="11"/>
      <c r="E15" s="228"/>
      <c r="F15" s="228"/>
      <c r="G15" s="11"/>
      <c r="H15" s="173"/>
      <c r="I15" s="30" t="s">
        <v>28</v>
      </c>
      <c r="J15" s="10" t="s">
        <v>219</v>
      </c>
      <c r="K15" s="11"/>
    </row>
    <row r="16" spans="1:11" ht="43.5">
      <c r="A16" s="7">
        <v>4</v>
      </c>
      <c r="B16" s="23" t="s">
        <v>211</v>
      </c>
      <c r="C16" s="24" t="s">
        <v>217</v>
      </c>
      <c r="D16" s="11"/>
      <c r="E16" s="228"/>
      <c r="F16" s="228"/>
      <c r="G16" s="11"/>
      <c r="H16" s="173"/>
      <c r="I16" s="30" t="s">
        <v>28</v>
      </c>
      <c r="J16" s="10" t="s">
        <v>220</v>
      </c>
      <c r="K16" s="11"/>
    </row>
    <row r="17" spans="1:11" ht="29">
      <c r="A17" s="7">
        <v>5</v>
      </c>
      <c r="B17" s="23" t="s">
        <v>212</v>
      </c>
      <c r="C17" s="24">
        <v>2025</v>
      </c>
      <c r="D17" s="174"/>
      <c r="E17" s="228"/>
      <c r="F17" s="228"/>
      <c r="G17" s="11"/>
      <c r="H17" s="173"/>
      <c r="I17" s="30" t="s">
        <v>221</v>
      </c>
      <c r="J17" s="10" t="s">
        <v>673</v>
      </c>
      <c r="K17" s="11"/>
    </row>
    <row r="18" spans="1:11" ht="58">
      <c r="A18" s="7">
        <v>6</v>
      </c>
      <c r="B18" s="23" t="s">
        <v>213</v>
      </c>
      <c r="C18" s="24" t="s">
        <v>25</v>
      </c>
      <c r="D18" s="11"/>
      <c r="E18" s="228"/>
      <c r="F18" s="228"/>
      <c r="G18" s="11"/>
      <c r="H18" s="173"/>
      <c r="I18" s="30" t="s">
        <v>23</v>
      </c>
      <c r="J18" s="10" t="s">
        <v>674</v>
      </c>
      <c r="K18" s="11"/>
    </row>
    <row r="19" spans="1:11" ht="43.5">
      <c r="A19" s="7">
        <v>7</v>
      </c>
      <c r="B19" s="23" t="s">
        <v>214</v>
      </c>
      <c r="C19" s="24">
        <v>2025</v>
      </c>
      <c r="D19" s="11"/>
      <c r="E19" s="230"/>
      <c r="F19" s="230"/>
      <c r="G19" s="11"/>
      <c r="H19" s="173"/>
      <c r="I19" s="30" t="s">
        <v>23</v>
      </c>
      <c r="J19" s="10" t="s">
        <v>222</v>
      </c>
      <c r="K19" s="11"/>
    </row>
    <row r="20" spans="1:11" ht="29">
      <c r="A20" s="7">
        <v>8</v>
      </c>
      <c r="B20" s="23" t="s">
        <v>223</v>
      </c>
      <c r="C20" s="24">
        <v>2026</v>
      </c>
      <c r="D20" s="11"/>
      <c r="E20" s="229"/>
      <c r="F20" s="229"/>
      <c r="G20" s="11"/>
      <c r="H20" s="173"/>
      <c r="I20" s="30" t="s">
        <v>224</v>
      </c>
      <c r="J20" s="10" t="s">
        <v>225</v>
      </c>
      <c r="K20" s="11"/>
    </row>
    <row r="21" spans="1:11" ht="39.65" customHeight="1">
      <c r="A21" s="7">
        <v>9</v>
      </c>
      <c r="B21" s="23" t="s">
        <v>215</v>
      </c>
      <c r="C21" s="24">
        <v>2026</v>
      </c>
      <c r="D21" s="11"/>
      <c r="E21" s="230"/>
      <c r="F21" s="230"/>
      <c r="G21" s="11"/>
      <c r="H21" s="173"/>
      <c r="I21" s="30" t="s">
        <v>226</v>
      </c>
      <c r="J21" s="10" t="s">
        <v>227</v>
      </c>
      <c r="K21" s="11"/>
    </row>
    <row r="22" spans="1:11" ht="43.5">
      <c r="A22" s="7">
        <v>10</v>
      </c>
      <c r="B22" s="23" t="s">
        <v>449</v>
      </c>
      <c r="C22" s="24">
        <v>2026</v>
      </c>
      <c r="D22" s="11"/>
      <c r="E22" s="230"/>
      <c r="F22" s="230"/>
      <c r="G22" s="11"/>
      <c r="H22" s="173"/>
      <c r="I22" s="30" t="s">
        <v>51</v>
      </c>
      <c r="J22" s="10" t="s">
        <v>233</v>
      </c>
      <c r="K22" s="11"/>
    </row>
    <row r="23" spans="1:11" ht="43.5">
      <c r="A23" s="7">
        <v>11</v>
      </c>
      <c r="B23" s="23" t="s">
        <v>450</v>
      </c>
      <c r="C23" s="24">
        <v>2026</v>
      </c>
      <c r="D23" s="11"/>
      <c r="E23" s="228"/>
      <c r="F23" s="228"/>
      <c r="G23" s="11"/>
      <c r="H23" s="173"/>
      <c r="I23" s="30" t="s">
        <v>675</v>
      </c>
      <c r="J23" s="10" t="s">
        <v>232</v>
      </c>
      <c r="K23" s="11"/>
    </row>
    <row r="24" spans="1:11" ht="43.5">
      <c r="A24" s="7">
        <v>12</v>
      </c>
      <c r="B24" s="23" t="s">
        <v>451</v>
      </c>
      <c r="C24" s="24">
        <v>2026</v>
      </c>
      <c r="D24" s="11"/>
      <c r="E24" s="228"/>
      <c r="F24" s="228"/>
      <c r="G24" s="11"/>
      <c r="H24" s="173"/>
      <c r="I24" s="30" t="s">
        <v>98</v>
      </c>
      <c r="J24" s="10" t="s">
        <v>231</v>
      </c>
      <c r="K24" s="11"/>
    </row>
    <row r="25" spans="1:11" ht="48.65" customHeight="1">
      <c r="A25" s="7">
        <v>13</v>
      </c>
      <c r="B25" s="23" t="s">
        <v>230</v>
      </c>
      <c r="C25" s="24">
        <v>2026</v>
      </c>
      <c r="D25" s="174"/>
      <c r="E25" s="230"/>
      <c r="F25" s="230"/>
      <c r="G25" s="11"/>
      <c r="H25" s="173"/>
      <c r="I25" s="30" t="s">
        <v>23</v>
      </c>
      <c r="J25" s="10" t="s">
        <v>228</v>
      </c>
      <c r="K25" s="11"/>
    </row>
    <row r="26" spans="1:11" ht="43.5">
      <c r="A26" s="7">
        <v>14</v>
      </c>
      <c r="B26" s="23" t="s">
        <v>452</v>
      </c>
      <c r="C26" s="24">
        <v>2026</v>
      </c>
      <c r="D26" s="11"/>
      <c r="E26" s="228"/>
      <c r="F26" s="228"/>
      <c r="G26" s="11"/>
      <c r="H26" s="173"/>
      <c r="I26" s="30" t="s">
        <v>229</v>
      </c>
      <c r="J26" s="10" t="s">
        <v>234</v>
      </c>
      <c r="K26" s="11"/>
    </row>
    <row r="27" spans="1:11" ht="43.5">
      <c r="A27" s="7">
        <v>15</v>
      </c>
      <c r="B27" s="23" t="s">
        <v>453</v>
      </c>
      <c r="C27" s="24">
        <v>2026</v>
      </c>
      <c r="D27" s="11"/>
      <c r="E27" s="228"/>
      <c r="F27" s="228"/>
      <c r="G27" s="11"/>
      <c r="H27" s="173"/>
      <c r="I27" s="30" t="s">
        <v>159</v>
      </c>
      <c r="J27" s="10" t="s">
        <v>676</v>
      </c>
      <c r="K27" s="11"/>
    </row>
    <row r="28" spans="1:11" ht="43.5">
      <c r="A28" s="7">
        <v>16</v>
      </c>
      <c r="B28" s="23" t="s">
        <v>454</v>
      </c>
      <c r="C28" s="24">
        <v>2026</v>
      </c>
      <c r="D28" s="11"/>
      <c r="E28" s="228"/>
      <c r="F28" s="228"/>
      <c r="G28" s="11"/>
      <c r="H28" s="173"/>
      <c r="I28" s="30" t="s">
        <v>202</v>
      </c>
      <c r="J28" s="10" t="s">
        <v>677</v>
      </c>
      <c r="K28" s="11"/>
    </row>
    <row r="29" spans="1:11" ht="129" customHeight="1">
      <c r="A29" s="7">
        <v>17</v>
      </c>
      <c r="B29" s="23" t="s">
        <v>679</v>
      </c>
      <c r="C29" s="24" t="s">
        <v>25</v>
      </c>
      <c r="D29" s="11"/>
      <c r="E29" s="228"/>
      <c r="F29" s="228"/>
      <c r="G29" s="11"/>
      <c r="H29" s="173"/>
      <c r="I29" s="30" t="s">
        <v>238</v>
      </c>
      <c r="J29" s="10" t="s">
        <v>235</v>
      </c>
      <c r="K29" s="11"/>
    </row>
    <row r="30" spans="1:11" ht="72.5">
      <c r="A30" s="7">
        <v>18</v>
      </c>
      <c r="B30" s="23" t="s">
        <v>678</v>
      </c>
      <c r="C30" s="24" t="s">
        <v>25</v>
      </c>
      <c r="D30" s="11"/>
      <c r="E30" s="228"/>
      <c r="F30" s="228"/>
      <c r="G30" s="11"/>
      <c r="H30" s="173"/>
      <c r="I30" s="30" t="s">
        <v>23</v>
      </c>
      <c r="J30" s="10" t="s">
        <v>236</v>
      </c>
      <c r="K30" s="11"/>
    </row>
    <row r="31" spans="1:11" ht="87">
      <c r="A31" s="7">
        <v>19</v>
      </c>
      <c r="B31" s="23" t="s">
        <v>216</v>
      </c>
      <c r="C31" s="24">
        <v>2026</v>
      </c>
      <c r="D31" s="11"/>
      <c r="E31" s="228"/>
      <c r="F31" s="228"/>
      <c r="G31" s="11"/>
      <c r="H31" s="173"/>
      <c r="I31" s="30" t="s">
        <v>680</v>
      </c>
      <c r="J31" s="10" t="s">
        <v>681</v>
      </c>
      <c r="K31" s="11"/>
    </row>
    <row r="32" spans="1:11" ht="29">
      <c r="A32" s="7">
        <v>20</v>
      </c>
      <c r="B32" s="211" t="s">
        <v>455</v>
      </c>
      <c r="C32" s="24" t="s">
        <v>25</v>
      </c>
      <c r="D32" s="11"/>
      <c r="E32" s="228"/>
      <c r="F32" s="228"/>
      <c r="G32" s="11"/>
      <c r="H32" s="173"/>
      <c r="I32" s="30" t="s">
        <v>683</v>
      </c>
      <c r="J32" s="10" t="s">
        <v>682</v>
      </c>
      <c r="K32" s="11"/>
    </row>
    <row r="33" spans="1:11" ht="58">
      <c r="A33" s="7">
        <v>21</v>
      </c>
      <c r="B33" s="23" t="s">
        <v>239</v>
      </c>
      <c r="C33" s="24" t="s">
        <v>25</v>
      </c>
      <c r="D33" s="11"/>
      <c r="E33" s="178"/>
      <c r="F33" s="179"/>
      <c r="G33" s="11"/>
      <c r="H33" s="173"/>
      <c r="I33" s="30" t="s">
        <v>51</v>
      </c>
      <c r="J33" s="10" t="s">
        <v>240</v>
      </c>
      <c r="K33" s="11"/>
    </row>
    <row r="34" spans="1:11" ht="52" customHeight="1">
      <c r="A34" s="7">
        <v>22</v>
      </c>
      <c r="B34" s="23" t="s">
        <v>242</v>
      </c>
      <c r="C34" s="24" t="s">
        <v>25</v>
      </c>
      <c r="D34" s="11"/>
      <c r="E34" s="178"/>
      <c r="F34" s="179"/>
      <c r="G34" s="11"/>
      <c r="H34" s="173"/>
      <c r="I34" s="30" t="s">
        <v>98</v>
      </c>
      <c r="J34" s="10" t="s">
        <v>240</v>
      </c>
      <c r="K34" s="11"/>
    </row>
    <row r="35" spans="1:11" ht="64.5" customHeight="1">
      <c r="A35" s="7">
        <v>23</v>
      </c>
      <c r="B35" s="23" t="s">
        <v>241</v>
      </c>
      <c r="C35" s="24" t="s">
        <v>25</v>
      </c>
      <c r="D35" s="11"/>
      <c r="E35" s="178"/>
      <c r="F35" s="179"/>
      <c r="G35" s="11"/>
      <c r="H35" s="173"/>
      <c r="I35" s="30" t="s">
        <v>23</v>
      </c>
      <c r="J35" s="10" t="s">
        <v>240</v>
      </c>
      <c r="K35" s="11"/>
    </row>
    <row r="36" spans="1:11" ht="43.5">
      <c r="A36" s="7">
        <v>24</v>
      </c>
      <c r="B36" s="23" t="s">
        <v>685</v>
      </c>
      <c r="C36" s="24">
        <v>2026</v>
      </c>
      <c r="D36" s="193"/>
      <c r="E36" s="297"/>
      <c r="F36" s="297"/>
      <c r="G36" s="193"/>
      <c r="H36" s="190"/>
      <c r="I36" s="24" t="s">
        <v>24</v>
      </c>
      <c r="J36" s="23" t="s">
        <v>684</v>
      </c>
      <c r="K36" s="193"/>
    </row>
    <row r="37" spans="1:11" ht="29">
      <c r="A37" s="7">
        <v>25</v>
      </c>
      <c r="B37" s="23" t="s">
        <v>244</v>
      </c>
      <c r="C37" s="24">
        <v>2026</v>
      </c>
      <c r="D37" s="11"/>
      <c r="E37" s="228"/>
      <c r="F37" s="228"/>
      <c r="G37" s="11"/>
      <c r="H37" s="173"/>
      <c r="I37" s="41" t="s">
        <v>202</v>
      </c>
      <c r="J37" s="35" t="s">
        <v>243</v>
      </c>
      <c r="K37" s="11"/>
    </row>
    <row r="38" spans="1:11" ht="29">
      <c r="A38" s="7">
        <v>26</v>
      </c>
      <c r="B38" s="23" t="s">
        <v>245</v>
      </c>
      <c r="C38" s="24">
        <v>2026</v>
      </c>
      <c r="D38" s="11"/>
      <c r="E38" s="228"/>
      <c r="F38" s="228"/>
      <c r="G38" s="11"/>
      <c r="H38" s="173"/>
      <c r="I38" s="41" t="s">
        <v>159</v>
      </c>
      <c r="J38" s="35" t="s">
        <v>243</v>
      </c>
      <c r="K38" s="11"/>
    </row>
  </sheetData>
  <mergeCells count="52">
    <mergeCell ref="E25:F25"/>
    <mergeCell ref="F5:G5"/>
    <mergeCell ref="F6:G6"/>
    <mergeCell ref="F7:G7"/>
    <mergeCell ref="F8:G8"/>
    <mergeCell ref="F9:G9"/>
    <mergeCell ref="F10:G10"/>
    <mergeCell ref="C5:E5"/>
    <mergeCell ref="C6:E6"/>
    <mergeCell ref="C7:E7"/>
    <mergeCell ref="E27:F27"/>
    <mergeCell ref="E28:F28"/>
    <mergeCell ref="E29:F29"/>
    <mergeCell ref="E30:F30"/>
    <mergeCell ref="E31:F31"/>
    <mergeCell ref="A11:A12"/>
    <mergeCell ref="B11:B12"/>
    <mergeCell ref="C11:C12"/>
    <mergeCell ref="D11:G11"/>
    <mergeCell ref="E24:F24"/>
    <mergeCell ref="E38:F38"/>
    <mergeCell ref="C1:E1"/>
    <mergeCell ref="F1:G1"/>
    <mergeCell ref="E26:F26"/>
    <mergeCell ref="E16:F16"/>
    <mergeCell ref="E17:F17"/>
    <mergeCell ref="E22:F22"/>
    <mergeCell ref="E12:F12"/>
    <mergeCell ref="E37:F37"/>
    <mergeCell ref="E18:F18"/>
    <mergeCell ref="E19:F19"/>
    <mergeCell ref="E20:F20"/>
    <mergeCell ref="E21:F21"/>
    <mergeCell ref="E23:F23"/>
    <mergeCell ref="E36:F36"/>
    <mergeCell ref="E32:F32"/>
    <mergeCell ref="C2:E2"/>
    <mergeCell ref="F2:G2"/>
    <mergeCell ref="E15:F15"/>
    <mergeCell ref="K11:K12"/>
    <mergeCell ref="E13:F13"/>
    <mergeCell ref="E14:F14"/>
    <mergeCell ref="J11:J12"/>
    <mergeCell ref="H11:H12"/>
    <mergeCell ref="I11:I12"/>
    <mergeCell ref="F3:G3"/>
    <mergeCell ref="F4:G4"/>
    <mergeCell ref="C8:E8"/>
    <mergeCell ref="C9:E9"/>
    <mergeCell ref="C10:E10"/>
    <mergeCell ref="C3:E3"/>
    <mergeCell ref="C4:E4"/>
  </mergeCells>
  <phoneticPr fontId="20" type="noConversion"/>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NP48"/>
  <sheetViews>
    <sheetView zoomScale="90" zoomScaleNormal="90" workbookViewId="0">
      <selection activeCell="J1" sqref="J1"/>
    </sheetView>
  </sheetViews>
  <sheetFormatPr defaultColWidth="8.81640625" defaultRowHeight="14.5"/>
  <cols>
    <col min="2" max="2" width="41" customWidth="1"/>
    <col min="3" max="3" width="9.1796875" customWidth="1"/>
    <col min="6" max="6" width="2.453125" customWidth="1"/>
    <col min="7" max="7" width="12.1796875" customWidth="1"/>
    <col min="8" max="8" width="13.453125" customWidth="1"/>
    <col min="9" max="9" width="16.7265625" customWidth="1"/>
    <col min="10" max="10" width="39.26953125" customWidth="1"/>
    <col min="11" max="11" width="13.453125" customWidth="1"/>
  </cols>
  <sheetData>
    <row r="1" spans="1:11" ht="26">
      <c r="A1" s="2" t="s">
        <v>0</v>
      </c>
      <c r="B1" s="2" t="s">
        <v>1</v>
      </c>
      <c r="C1" s="243" t="s">
        <v>2</v>
      </c>
      <c r="D1" s="238"/>
      <c r="E1" s="238"/>
      <c r="F1" s="243" t="s">
        <v>3</v>
      </c>
      <c r="G1" s="238"/>
      <c r="H1" s="3" t="s">
        <v>827</v>
      </c>
      <c r="I1" s="3" t="s">
        <v>4</v>
      </c>
      <c r="J1" s="84"/>
      <c r="K1" s="84"/>
    </row>
    <row r="2" spans="1:11" ht="26">
      <c r="A2" s="46"/>
      <c r="B2" s="53" t="s">
        <v>57</v>
      </c>
      <c r="C2" s="281"/>
      <c r="D2" s="238"/>
      <c r="E2" s="238"/>
      <c r="F2" s="254"/>
      <c r="G2" s="238"/>
      <c r="H2" s="137"/>
      <c r="I2" s="47"/>
      <c r="J2" s="84"/>
      <c r="K2" s="84"/>
    </row>
    <row r="3" spans="1:11" ht="29">
      <c r="A3" s="5"/>
      <c r="B3" s="20" t="s">
        <v>63</v>
      </c>
      <c r="C3" s="294"/>
      <c r="D3" s="295"/>
      <c r="E3" s="296"/>
      <c r="F3" s="294"/>
      <c r="G3" s="296"/>
      <c r="H3" s="147"/>
      <c r="I3" s="5"/>
      <c r="J3" s="90"/>
      <c r="K3" s="90"/>
    </row>
    <row r="4" spans="1:11" ht="52">
      <c r="A4" s="5"/>
      <c r="B4" s="54" t="s">
        <v>771</v>
      </c>
      <c r="C4" s="283" t="s">
        <v>772</v>
      </c>
      <c r="D4" s="255"/>
      <c r="E4" s="255"/>
      <c r="F4" s="283">
        <v>0.5</v>
      </c>
      <c r="G4" s="255"/>
      <c r="H4" s="132" t="s">
        <v>855</v>
      </c>
      <c r="I4" s="63">
        <v>0.53</v>
      </c>
      <c r="J4" s="90"/>
      <c r="K4" s="90"/>
    </row>
    <row r="5" spans="1:11" ht="52">
      <c r="A5" s="5"/>
      <c r="B5" s="54" t="s">
        <v>773</v>
      </c>
      <c r="C5" s="283" t="s">
        <v>774</v>
      </c>
      <c r="D5" s="255"/>
      <c r="E5" s="255"/>
      <c r="F5" s="283">
        <v>0.62</v>
      </c>
      <c r="G5" s="255"/>
      <c r="H5" s="132" t="s">
        <v>856</v>
      </c>
      <c r="I5" s="63">
        <v>0.64</v>
      </c>
      <c r="J5" s="90"/>
      <c r="K5" s="90"/>
    </row>
    <row r="6" spans="1:11" ht="52">
      <c r="A6" s="5"/>
      <c r="B6" s="54" t="s">
        <v>775</v>
      </c>
      <c r="C6" s="283" t="s">
        <v>774</v>
      </c>
      <c r="D6" s="255"/>
      <c r="E6" s="255"/>
      <c r="F6" s="283">
        <v>0.62</v>
      </c>
      <c r="G6" s="255"/>
      <c r="H6" s="132" t="s">
        <v>861</v>
      </c>
      <c r="I6" s="63">
        <v>0.65</v>
      </c>
      <c r="J6" s="90"/>
      <c r="K6" s="90"/>
    </row>
    <row r="7" spans="1:11">
      <c r="A7" s="237"/>
      <c r="B7" s="237" t="s">
        <v>5</v>
      </c>
      <c r="C7" s="237" t="s">
        <v>6</v>
      </c>
      <c r="D7" s="237" t="s">
        <v>7</v>
      </c>
      <c r="E7" s="239"/>
      <c r="F7" s="239"/>
      <c r="G7" s="239"/>
      <c r="H7" s="237" t="s">
        <v>8</v>
      </c>
      <c r="I7" s="237" t="s">
        <v>9</v>
      </c>
      <c r="J7" s="244" t="s">
        <v>10</v>
      </c>
      <c r="K7" s="244" t="s">
        <v>11</v>
      </c>
    </row>
    <row r="8" spans="1:11" ht="35.5" customHeight="1">
      <c r="A8" s="285"/>
      <c r="B8" s="285"/>
      <c r="C8" s="285"/>
      <c r="D8" s="181">
        <v>2024</v>
      </c>
      <c r="E8" s="299">
        <v>2025</v>
      </c>
      <c r="F8" s="285"/>
      <c r="G8" s="181">
        <v>2026</v>
      </c>
      <c r="H8" s="285"/>
      <c r="I8" s="285"/>
      <c r="J8" s="285"/>
      <c r="K8" s="285"/>
    </row>
    <row r="9" spans="1:11" ht="103" customHeight="1">
      <c r="A9" s="7">
        <v>1</v>
      </c>
      <c r="B9" s="15" t="s">
        <v>158</v>
      </c>
      <c r="C9" s="15">
        <v>2025</v>
      </c>
      <c r="D9" s="212">
        <v>4800</v>
      </c>
      <c r="E9" s="300">
        <v>0</v>
      </c>
      <c r="F9" s="301"/>
      <c r="G9" s="212">
        <v>0</v>
      </c>
      <c r="H9" s="15"/>
      <c r="I9" s="196" t="s">
        <v>156</v>
      </c>
      <c r="J9" s="15" t="s">
        <v>157</v>
      </c>
      <c r="K9" s="15"/>
    </row>
    <row r="10" spans="1:11" ht="58">
      <c r="A10" s="7">
        <v>2</v>
      </c>
      <c r="B10" s="15" t="s">
        <v>163</v>
      </c>
      <c r="C10" s="196">
        <v>2026</v>
      </c>
      <c r="D10" s="212">
        <v>9100</v>
      </c>
      <c r="E10" s="302">
        <v>9100</v>
      </c>
      <c r="F10" s="301"/>
      <c r="G10" s="212">
        <v>9100</v>
      </c>
      <c r="H10" s="15"/>
      <c r="I10" s="196" t="s">
        <v>159</v>
      </c>
      <c r="J10" s="15" t="s">
        <v>160</v>
      </c>
      <c r="K10" s="15"/>
    </row>
    <row r="11" spans="1:11" ht="43.5">
      <c r="A11" s="7">
        <v>3</v>
      </c>
      <c r="B11" s="15" t="s">
        <v>164</v>
      </c>
      <c r="C11" s="196" t="s">
        <v>161</v>
      </c>
      <c r="D11" s="212">
        <v>2880</v>
      </c>
      <c r="E11" s="302">
        <v>2880</v>
      </c>
      <c r="F11" s="301"/>
      <c r="G11" s="212">
        <v>2880</v>
      </c>
      <c r="H11" s="15"/>
      <c r="I11" s="196" t="s">
        <v>162</v>
      </c>
      <c r="J11" s="15" t="s">
        <v>165</v>
      </c>
      <c r="K11" s="15"/>
    </row>
    <row r="12" spans="1:11" ht="58">
      <c r="A12" s="7">
        <v>4</v>
      </c>
      <c r="B12" s="15" t="s">
        <v>166</v>
      </c>
      <c r="C12" s="196">
        <v>2025</v>
      </c>
      <c r="D12" s="212">
        <v>0</v>
      </c>
      <c r="E12" s="302">
        <v>1173.06</v>
      </c>
      <c r="F12" s="301"/>
      <c r="G12" s="212">
        <v>0</v>
      </c>
      <c r="H12" s="15"/>
      <c r="I12" s="196" t="s">
        <v>167</v>
      </c>
      <c r="J12" s="15" t="s">
        <v>141</v>
      </c>
      <c r="K12" s="15"/>
    </row>
    <row r="13" spans="1:11" ht="43.5">
      <c r="A13" s="7">
        <v>5</v>
      </c>
      <c r="B13" s="17" t="s">
        <v>168</v>
      </c>
      <c r="C13" s="24" t="s">
        <v>25</v>
      </c>
      <c r="D13" s="192"/>
      <c r="E13" s="216"/>
      <c r="F13" s="187"/>
      <c r="G13" s="192"/>
      <c r="H13" s="17"/>
      <c r="I13" s="24" t="s">
        <v>170</v>
      </c>
      <c r="J13" s="17" t="s">
        <v>169</v>
      </c>
      <c r="K13" s="17"/>
    </row>
    <row r="14" spans="1:11" ht="43.5">
      <c r="A14" s="7">
        <v>6</v>
      </c>
      <c r="B14" s="17" t="s">
        <v>175</v>
      </c>
      <c r="C14" s="24" t="s">
        <v>25</v>
      </c>
      <c r="D14" s="192">
        <v>4800</v>
      </c>
      <c r="E14" s="277">
        <v>0</v>
      </c>
      <c r="F14" s="262"/>
      <c r="G14" s="192">
        <v>0</v>
      </c>
      <c r="H14" s="17"/>
      <c r="I14" s="24" t="s">
        <v>24</v>
      </c>
      <c r="J14" s="17" t="s">
        <v>174</v>
      </c>
      <c r="K14" s="15"/>
    </row>
    <row r="15" spans="1:11" ht="72.5">
      <c r="A15" s="7">
        <v>7</v>
      </c>
      <c r="B15" s="17" t="s">
        <v>171</v>
      </c>
      <c r="C15" s="24">
        <v>2025</v>
      </c>
      <c r="D15" s="192">
        <v>0</v>
      </c>
      <c r="E15" s="277">
        <v>2473</v>
      </c>
      <c r="F15" s="262"/>
      <c r="G15" s="192">
        <v>0</v>
      </c>
      <c r="H15" s="17"/>
      <c r="I15" s="24" t="s">
        <v>172</v>
      </c>
      <c r="J15" s="17" t="s">
        <v>173</v>
      </c>
      <c r="K15" s="15"/>
    </row>
    <row r="16" spans="1:11" ht="29">
      <c r="A16" s="7">
        <v>8</v>
      </c>
      <c r="B16" s="17" t="s">
        <v>686</v>
      </c>
      <c r="C16" s="24">
        <v>2025</v>
      </c>
      <c r="D16" s="192">
        <v>1200</v>
      </c>
      <c r="E16" s="277">
        <v>0</v>
      </c>
      <c r="F16" s="262"/>
      <c r="G16" s="192">
        <v>0</v>
      </c>
      <c r="H16" s="17"/>
      <c r="I16" s="24" t="s">
        <v>603</v>
      </c>
      <c r="J16" s="17" t="s">
        <v>604</v>
      </c>
      <c r="K16" s="15"/>
    </row>
    <row r="17" spans="1:832" ht="86.15" customHeight="1">
      <c r="A17" s="7">
        <v>9</v>
      </c>
      <c r="B17" s="15" t="s">
        <v>176</v>
      </c>
      <c r="C17" s="196">
        <v>2025</v>
      </c>
      <c r="D17" s="212">
        <v>2500</v>
      </c>
      <c r="E17" s="302">
        <v>2500</v>
      </c>
      <c r="F17" s="301"/>
      <c r="G17" s="212">
        <v>2500</v>
      </c>
      <c r="H17" s="15"/>
      <c r="I17" s="196" t="s">
        <v>24</v>
      </c>
      <c r="J17" s="15" t="s">
        <v>177</v>
      </c>
      <c r="K17" s="15"/>
    </row>
    <row r="18" spans="1:832" ht="43.5">
      <c r="A18" s="7">
        <v>10</v>
      </c>
      <c r="B18" s="17" t="s">
        <v>184</v>
      </c>
      <c r="C18" s="174">
        <v>2026</v>
      </c>
      <c r="D18" s="174"/>
      <c r="E18" s="230"/>
      <c r="F18" s="230"/>
      <c r="G18" s="11"/>
      <c r="H18" s="11"/>
      <c r="I18" s="30" t="s">
        <v>159</v>
      </c>
      <c r="J18" s="10" t="s">
        <v>191</v>
      </c>
      <c r="K18" s="11"/>
    </row>
    <row r="19" spans="1:832" ht="43.5">
      <c r="A19" s="7">
        <v>11</v>
      </c>
      <c r="B19" s="17" t="s">
        <v>192</v>
      </c>
      <c r="C19" s="174">
        <v>2025</v>
      </c>
      <c r="D19" s="11"/>
      <c r="E19" s="230"/>
      <c r="F19" s="230"/>
      <c r="G19" s="11"/>
      <c r="H19" s="11"/>
      <c r="I19" s="30" t="s">
        <v>637</v>
      </c>
      <c r="J19" s="10" t="s">
        <v>193</v>
      </c>
      <c r="K19" s="11"/>
    </row>
    <row r="20" spans="1:832" ht="43.5">
      <c r="A20" s="7">
        <v>12</v>
      </c>
      <c r="B20" s="17" t="s">
        <v>638</v>
      </c>
      <c r="C20" s="24">
        <v>2025</v>
      </c>
      <c r="D20" s="11"/>
      <c r="E20" s="228"/>
      <c r="F20" s="228"/>
      <c r="G20" s="11"/>
      <c r="H20" s="11"/>
      <c r="I20" s="174" t="s">
        <v>159</v>
      </c>
      <c r="J20" s="10" t="s">
        <v>194</v>
      </c>
      <c r="K20" s="11"/>
    </row>
    <row r="21" spans="1:832" ht="54.65" customHeight="1">
      <c r="A21" s="7">
        <v>13</v>
      </c>
      <c r="B21" s="17" t="s">
        <v>687</v>
      </c>
      <c r="C21" s="24">
        <v>2025</v>
      </c>
      <c r="D21" s="11"/>
      <c r="E21" s="228"/>
      <c r="F21" s="228"/>
      <c r="G21" s="11"/>
      <c r="H21" s="11"/>
      <c r="I21" s="30" t="s">
        <v>159</v>
      </c>
      <c r="J21" s="10" t="s">
        <v>195</v>
      </c>
      <c r="K21" s="11"/>
    </row>
    <row r="22" spans="1:832">
      <c r="A22" s="7">
        <v>14</v>
      </c>
      <c r="B22" s="17" t="s">
        <v>185</v>
      </c>
      <c r="C22" s="24">
        <v>2025</v>
      </c>
      <c r="D22" s="11"/>
      <c r="E22" s="228"/>
      <c r="F22" s="228"/>
      <c r="G22" s="11"/>
      <c r="H22" s="11"/>
      <c r="I22" s="174" t="s">
        <v>159</v>
      </c>
      <c r="J22" s="10" t="s">
        <v>196</v>
      </c>
      <c r="K22" s="11"/>
    </row>
    <row r="23" spans="1:832" ht="29">
      <c r="A23" s="7">
        <v>15</v>
      </c>
      <c r="B23" s="17" t="s">
        <v>186</v>
      </c>
      <c r="C23" s="24" t="s">
        <v>25</v>
      </c>
      <c r="D23" s="11"/>
      <c r="E23" s="228"/>
      <c r="F23" s="228"/>
      <c r="G23" s="11"/>
      <c r="H23" s="11"/>
      <c r="I23" s="174" t="s">
        <v>159</v>
      </c>
      <c r="J23" s="10" t="s">
        <v>165</v>
      </c>
      <c r="K23" s="11"/>
    </row>
    <row r="24" spans="1:832" ht="58">
      <c r="A24" s="7">
        <v>16</v>
      </c>
      <c r="B24" s="17" t="s">
        <v>197</v>
      </c>
      <c r="C24" s="24">
        <v>2026</v>
      </c>
      <c r="D24" s="11"/>
      <c r="E24" s="228"/>
      <c r="F24" s="228"/>
      <c r="G24" s="11"/>
      <c r="H24" s="11"/>
      <c r="I24" s="174" t="s">
        <v>159</v>
      </c>
      <c r="J24" s="10" t="s">
        <v>198</v>
      </c>
      <c r="K24" s="11"/>
    </row>
    <row r="25" spans="1:832" ht="29">
      <c r="A25" s="7">
        <v>17</v>
      </c>
      <c r="B25" s="17" t="s">
        <v>199</v>
      </c>
      <c r="C25" s="24">
        <v>2026</v>
      </c>
      <c r="D25" s="11"/>
      <c r="E25" s="228"/>
      <c r="F25" s="228"/>
      <c r="G25" s="11"/>
      <c r="H25" s="11"/>
      <c r="I25" s="30" t="s">
        <v>639</v>
      </c>
      <c r="J25" s="10" t="s">
        <v>200</v>
      </c>
      <c r="K25" s="11"/>
    </row>
    <row r="26" spans="1:832" ht="29">
      <c r="A26" s="7">
        <v>18</v>
      </c>
      <c r="B26" s="17" t="s">
        <v>187</v>
      </c>
      <c r="C26" s="24">
        <v>2026</v>
      </c>
      <c r="D26" s="11"/>
      <c r="E26" s="228"/>
      <c r="F26" s="228"/>
      <c r="G26" s="11"/>
      <c r="H26" s="11"/>
      <c r="I26" s="174" t="s">
        <v>159</v>
      </c>
      <c r="J26" s="10" t="s">
        <v>201</v>
      </c>
      <c r="K26" s="11"/>
    </row>
    <row r="27" spans="1:832" ht="29">
      <c r="A27" s="7">
        <v>19</v>
      </c>
      <c r="B27" s="17" t="s">
        <v>208</v>
      </c>
      <c r="C27" s="174">
        <v>2026</v>
      </c>
      <c r="D27" s="11"/>
      <c r="E27" s="228"/>
      <c r="F27" s="228"/>
      <c r="G27" s="11"/>
      <c r="H27" s="11"/>
      <c r="I27" s="174" t="s">
        <v>159</v>
      </c>
      <c r="J27" s="31" t="s">
        <v>209</v>
      </c>
      <c r="K27" s="11"/>
    </row>
    <row r="28" spans="1:832" ht="29">
      <c r="A28" s="7">
        <v>20</v>
      </c>
      <c r="B28" s="17" t="s">
        <v>640</v>
      </c>
      <c r="C28" s="30" t="s">
        <v>25</v>
      </c>
      <c r="D28" s="11"/>
      <c r="E28" s="178"/>
      <c r="F28" s="179"/>
      <c r="G28" s="11"/>
      <c r="H28" s="11"/>
      <c r="I28" s="174" t="s">
        <v>159</v>
      </c>
      <c r="J28" s="8" t="s">
        <v>641</v>
      </c>
      <c r="K28" s="11"/>
    </row>
    <row r="29" spans="1:832" ht="58">
      <c r="A29" s="7">
        <v>21</v>
      </c>
      <c r="B29" s="17" t="s">
        <v>188</v>
      </c>
      <c r="C29" s="24">
        <v>2026</v>
      </c>
      <c r="D29" s="11"/>
      <c r="E29" s="228"/>
      <c r="F29" s="228"/>
      <c r="G29" s="11"/>
      <c r="H29" s="11"/>
      <c r="I29" s="174" t="s">
        <v>202</v>
      </c>
      <c r="J29" s="10" t="s">
        <v>203</v>
      </c>
      <c r="K29" s="11"/>
    </row>
    <row r="30" spans="1:832" s="79" customFormat="1" ht="29">
      <c r="A30" s="22">
        <v>22</v>
      </c>
      <c r="B30" s="17" t="s">
        <v>813</v>
      </c>
      <c r="C30" s="24" t="s">
        <v>25</v>
      </c>
      <c r="D30" s="193"/>
      <c r="E30" s="185"/>
      <c r="F30" s="186"/>
      <c r="G30" s="193"/>
      <c r="H30" s="193"/>
      <c r="I30" s="34" t="s">
        <v>815</v>
      </c>
      <c r="J30" s="23" t="s">
        <v>814</v>
      </c>
      <c r="K30" s="193"/>
      <c r="L30" s="145"/>
      <c r="M30" s="145"/>
      <c r="N30" s="145"/>
      <c r="O30" s="145"/>
      <c r="P30" s="145"/>
      <c r="Q30" s="145"/>
      <c r="R30" s="145"/>
      <c r="S30" s="145"/>
      <c r="T30" s="145"/>
      <c r="U30" s="145"/>
      <c r="V30" s="145"/>
      <c r="W30" s="145"/>
      <c r="X30" s="145"/>
      <c r="Y30" s="145"/>
      <c r="Z30" s="145"/>
      <c r="AA30" s="145"/>
      <c r="AB30" s="145"/>
      <c r="AC30" s="145"/>
      <c r="AD30" s="145"/>
      <c r="AE30" s="145"/>
      <c r="AF30" s="145"/>
      <c r="AG30" s="145"/>
      <c r="AH30" s="145"/>
      <c r="AI30" s="145"/>
      <c r="AJ30" s="145"/>
      <c r="AK30" s="145"/>
      <c r="AL30" s="145"/>
      <c r="AM30" s="145"/>
      <c r="AN30" s="145"/>
      <c r="AO30" s="145"/>
      <c r="AP30" s="145"/>
      <c r="AQ30" s="145"/>
      <c r="AR30" s="145"/>
      <c r="AS30" s="145"/>
      <c r="AT30" s="145"/>
      <c r="AU30" s="145"/>
      <c r="AV30" s="145"/>
      <c r="AW30" s="145"/>
      <c r="AX30" s="145"/>
      <c r="AY30" s="145"/>
      <c r="AZ30" s="145"/>
      <c r="BA30" s="145"/>
      <c r="BB30" s="145"/>
      <c r="BC30" s="145"/>
      <c r="BD30" s="145"/>
      <c r="BE30" s="145"/>
      <c r="BF30" s="145"/>
      <c r="BG30" s="145"/>
      <c r="BH30" s="145"/>
      <c r="BI30" s="145"/>
      <c r="BJ30" s="145"/>
      <c r="BK30" s="145"/>
      <c r="BL30" s="145"/>
      <c r="BM30" s="145"/>
      <c r="BN30" s="145"/>
      <c r="BO30" s="145"/>
      <c r="BP30" s="145"/>
      <c r="BQ30" s="145"/>
      <c r="BR30" s="145"/>
      <c r="BS30" s="145"/>
      <c r="BT30" s="145"/>
      <c r="BU30" s="145"/>
      <c r="BV30" s="145"/>
      <c r="BW30" s="145"/>
      <c r="BX30" s="145"/>
      <c r="BY30" s="145"/>
      <c r="BZ30" s="145"/>
      <c r="CA30" s="145"/>
      <c r="CB30" s="145"/>
      <c r="CC30" s="145"/>
      <c r="CD30" s="145"/>
      <c r="CE30" s="145"/>
      <c r="CF30" s="145"/>
      <c r="CG30" s="145"/>
      <c r="CH30" s="145"/>
      <c r="CI30" s="145"/>
      <c r="CJ30" s="145"/>
      <c r="CK30" s="145"/>
      <c r="CL30" s="145"/>
      <c r="CM30" s="145"/>
      <c r="CN30" s="145"/>
      <c r="CO30" s="145"/>
      <c r="CP30" s="145"/>
      <c r="CQ30" s="145"/>
      <c r="CR30" s="145"/>
      <c r="CS30" s="145"/>
      <c r="CT30" s="145"/>
      <c r="CU30" s="145"/>
      <c r="CV30" s="145"/>
      <c r="CW30" s="145"/>
      <c r="CX30" s="145"/>
      <c r="CY30" s="145"/>
      <c r="CZ30" s="145"/>
      <c r="DA30" s="145"/>
      <c r="DB30" s="145"/>
      <c r="DC30" s="145"/>
      <c r="DD30" s="145"/>
      <c r="DE30" s="145"/>
      <c r="DF30" s="145"/>
      <c r="DG30" s="145"/>
      <c r="DH30" s="145"/>
      <c r="DI30" s="145"/>
      <c r="DJ30" s="145"/>
      <c r="DK30" s="145"/>
      <c r="DL30" s="145"/>
      <c r="DM30" s="145"/>
      <c r="DN30" s="145"/>
      <c r="DO30" s="145"/>
      <c r="DP30" s="145"/>
      <c r="DQ30" s="145"/>
      <c r="DR30" s="145"/>
      <c r="DS30" s="145"/>
      <c r="DT30" s="145"/>
      <c r="DU30" s="145"/>
      <c r="DV30" s="145"/>
      <c r="DW30" s="145"/>
      <c r="DX30" s="145"/>
      <c r="DY30" s="145"/>
      <c r="DZ30" s="145"/>
      <c r="EA30" s="145"/>
      <c r="EB30" s="145"/>
      <c r="EC30" s="145"/>
      <c r="ED30" s="145"/>
      <c r="EE30" s="145"/>
      <c r="EF30" s="145"/>
      <c r="EG30" s="145"/>
      <c r="EH30" s="145"/>
      <c r="EI30" s="145"/>
      <c r="EJ30" s="145"/>
      <c r="EK30" s="145"/>
      <c r="EL30" s="145"/>
      <c r="EM30" s="145"/>
      <c r="EN30" s="145"/>
      <c r="EO30" s="145"/>
      <c r="EP30" s="145"/>
      <c r="EQ30" s="145"/>
      <c r="ER30" s="145"/>
      <c r="ES30" s="145"/>
      <c r="ET30" s="145"/>
      <c r="EU30" s="145"/>
      <c r="EV30" s="145"/>
      <c r="EW30" s="145"/>
      <c r="EX30" s="145"/>
      <c r="EY30" s="145"/>
      <c r="EZ30" s="145"/>
      <c r="FA30" s="145"/>
      <c r="FB30" s="145"/>
      <c r="FC30" s="145"/>
      <c r="FD30" s="145"/>
      <c r="FE30" s="145"/>
      <c r="FF30" s="145"/>
      <c r="FG30" s="145"/>
      <c r="FH30" s="145"/>
      <c r="FI30" s="145"/>
      <c r="FJ30" s="145"/>
      <c r="FK30" s="145"/>
      <c r="FL30" s="145"/>
      <c r="FM30" s="145"/>
      <c r="FN30" s="145"/>
      <c r="FO30" s="145"/>
      <c r="FP30" s="145"/>
      <c r="FQ30" s="145"/>
      <c r="FR30" s="145"/>
      <c r="FS30" s="145"/>
      <c r="FT30" s="145"/>
      <c r="FU30" s="145"/>
      <c r="FV30" s="145"/>
      <c r="FW30" s="145"/>
      <c r="FX30" s="145"/>
      <c r="FY30" s="145"/>
      <c r="FZ30" s="145"/>
      <c r="GA30" s="145"/>
      <c r="GB30" s="145"/>
      <c r="GC30" s="145"/>
      <c r="GD30" s="145"/>
      <c r="GE30" s="145"/>
      <c r="GF30" s="145"/>
      <c r="GG30" s="145"/>
      <c r="GH30" s="145"/>
      <c r="GI30" s="145"/>
      <c r="GJ30" s="145"/>
      <c r="GK30" s="145"/>
      <c r="GL30" s="145"/>
      <c r="GM30" s="145"/>
      <c r="GN30" s="145"/>
      <c r="GO30" s="145"/>
      <c r="GP30" s="145"/>
      <c r="GQ30" s="145"/>
      <c r="GR30" s="145"/>
      <c r="GS30" s="145"/>
      <c r="GT30" s="145"/>
      <c r="GU30" s="145"/>
      <c r="GV30" s="145"/>
      <c r="GW30" s="145"/>
      <c r="GX30" s="145"/>
      <c r="GY30" s="145"/>
      <c r="GZ30" s="145"/>
      <c r="HA30" s="145"/>
      <c r="HB30" s="145"/>
      <c r="HC30" s="145"/>
      <c r="HD30" s="145"/>
      <c r="HE30" s="145"/>
      <c r="HF30" s="145"/>
      <c r="HG30" s="145"/>
      <c r="HH30" s="145"/>
      <c r="HI30" s="145"/>
      <c r="HJ30" s="145"/>
      <c r="HK30" s="145"/>
      <c r="HL30" s="145"/>
      <c r="HM30" s="145"/>
      <c r="HN30" s="145"/>
      <c r="HO30" s="145"/>
      <c r="HP30" s="145"/>
      <c r="HQ30" s="145"/>
      <c r="HR30" s="145"/>
      <c r="HS30" s="145"/>
      <c r="HT30" s="145"/>
      <c r="HU30" s="145"/>
      <c r="HV30" s="145"/>
      <c r="HW30" s="145"/>
      <c r="HX30" s="145"/>
      <c r="HY30" s="145"/>
      <c r="HZ30" s="145"/>
      <c r="IA30" s="145"/>
      <c r="IB30" s="145"/>
      <c r="IC30" s="145"/>
      <c r="ID30" s="145"/>
      <c r="IE30" s="145"/>
      <c r="IF30" s="145"/>
      <c r="IG30" s="145"/>
      <c r="IH30" s="145"/>
      <c r="II30" s="145"/>
      <c r="IJ30" s="145"/>
      <c r="IK30" s="145"/>
      <c r="IL30" s="145"/>
      <c r="IM30" s="145"/>
      <c r="IN30" s="145"/>
      <c r="IO30" s="145"/>
      <c r="IP30" s="145"/>
      <c r="IQ30" s="145"/>
      <c r="IR30" s="145"/>
      <c r="IS30" s="145"/>
      <c r="IT30" s="145"/>
      <c r="IU30" s="145"/>
      <c r="IV30" s="145"/>
      <c r="IW30" s="145"/>
      <c r="IX30" s="145"/>
      <c r="IY30" s="145"/>
      <c r="IZ30" s="145"/>
      <c r="JA30" s="145"/>
      <c r="JB30" s="145"/>
      <c r="JC30" s="145"/>
      <c r="JD30" s="145"/>
      <c r="JE30" s="145"/>
      <c r="JF30" s="145"/>
      <c r="JG30" s="145"/>
      <c r="JH30" s="145"/>
      <c r="JI30" s="145"/>
      <c r="JJ30" s="145"/>
      <c r="JK30" s="145"/>
      <c r="JL30" s="145"/>
      <c r="JM30" s="145"/>
      <c r="JN30" s="145"/>
      <c r="JO30" s="145"/>
      <c r="JP30" s="145"/>
      <c r="JQ30" s="145"/>
      <c r="JR30" s="145"/>
      <c r="JS30" s="145"/>
      <c r="JT30" s="145"/>
      <c r="JU30" s="145"/>
      <c r="JV30" s="145"/>
      <c r="JW30" s="145"/>
      <c r="JX30" s="145"/>
      <c r="JY30" s="145"/>
      <c r="JZ30" s="145"/>
      <c r="KA30" s="145"/>
      <c r="KB30" s="145"/>
      <c r="KC30" s="145"/>
      <c r="KD30" s="145"/>
      <c r="KE30" s="145"/>
      <c r="KF30" s="145"/>
      <c r="KG30" s="145"/>
      <c r="KH30" s="145"/>
      <c r="KI30" s="145"/>
      <c r="KJ30" s="145"/>
      <c r="KK30" s="145"/>
      <c r="KL30" s="145"/>
      <c r="KM30" s="145"/>
      <c r="KN30" s="145"/>
      <c r="KO30" s="145"/>
      <c r="KP30" s="145"/>
      <c r="KQ30" s="145"/>
      <c r="KR30" s="145"/>
      <c r="KS30" s="145"/>
      <c r="KT30" s="145"/>
      <c r="KU30" s="145"/>
      <c r="KV30" s="145"/>
      <c r="KW30" s="145"/>
      <c r="KX30" s="145"/>
      <c r="KY30" s="145"/>
      <c r="KZ30" s="145"/>
      <c r="LA30" s="145"/>
      <c r="LB30" s="145"/>
      <c r="LC30" s="145"/>
      <c r="LD30" s="145"/>
      <c r="LE30" s="145"/>
      <c r="LF30" s="145"/>
      <c r="LG30" s="145"/>
      <c r="LH30" s="145"/>
      <c r="LI30" s="145"/>
      <c r="LJ30" s="145"/>
      <c r="LK30" s="145"/>
      <c r="LL30" s="145"/>
      <c r="LM30" s="145"/>
      <c r="LN30" s="145"/>
      <c r="LO30" s="145"/>
      <c r="LP30" s="145"/>
      <c r="LQ30" s="145"/>
      <c r="LR30" s="145"/>
      <c r="LS30" s="145"/>
      <c r="LT30" s="145"/>
      <c r="LU30" s="145"/>
      <c r="LV30" s="145"/>
      <c r="LW30" s="145"/>
      <c r="LX30" s="145"/>
      <c r="LY30" s="145"/>
      <c r="LZ30" s="145"/>
      <c r="MA30" s="145"/>
      <c r="MB30" s="145"/>
      <c r="MC30" s="145"/>
      <c r="MD30" s="145"/>
      <c r="ME30" s="145"/>
      <c r="MF30" s="145"/>
      <c r="MG30" s="145"/>
      <c r="MH30" s="145"/>
      <c r="MI30" s="145"/>
      <c r="MJ30" s="145"/>
      <c r="MK30" s="145"/>
      <c r="ML30" s="145"/>
      <c r="MM30" s="145"/>
      <c r="MN30" s="145"/>
      <c r="MO30" s="145"/>
      <c r="MP30" s="145"/>
      <c r="MQ30" s="145"/>
      <c r="MR30" s="145"/>
      <c r="MS30" s="145"/>
      <c r="MT30" s="145"/>
      <c r="MU30" s="145"/>
      <c r="MV30" s="145"/>
      <c r="MW30" s="145"/>
      <c r="MX30" s="145"/>
      <c r="MY30" s="145"/>
      <c r="MZ30" s="145"/>
      <c r="NA30" s="145"/>
      <c r="NB30" s="145"/>
      <c r="NC30" s="145"/>
      <c r="ND30" s="145"/>
      <c r="NE30" s="145"/>
      <c r="NF30" s="145"/>
      <c r="NG30" s="145"/>
      <c r="NH30" s="145"/>
      <c r="NI30" s="145"/>
      <c r="NJ30" s="145"/>
      <c r="NK30" s="145"/>
      <c r="NL30" s="145"/>
      <c r="NM30" s="145"/>
      <c r="NN30" s="145"/>
      <c r="NO30" s="145"/>
      <c r="NP30" s="145"/>
      <c r="NQ30" s="145"/>
      <c r="NR30" s="145"/>
      <c r="NS30" s="145"/>
      <c r="NT30" s="145"/>
      <c r="NU30" s="145"/>
      <c r="NV30" s="145"/>
      <c r="NW30" s="145"/>
      <c r="NX30" s="145"/>
      <c r="NY30" s="145"/>
      <c r="NZ30" s="145"/>
      <c r="OA30" s="145"/>
      <c r="OB30" s="145"/>
      <c r="OC30" s="145"/>
      <c r="OD30" s="145"/>
      <c r="OE30" s="145"/>
      <c r="OF30" s="145"/>
      <c r="OG30" s="145"/>
      <c r="OH30" s="145"/>
      <c r="OI30" s="145"/>
      <c r="OJ30" s="145"/>
      <c r="OK30" s="145"/>
      <c r="OL30" s="145"/>
      <c r="OM30" s="145"/>
      <c r="ON30" s="145"/>
      <c r="OO30" s="145"/>
      <c r="OP30" s="145"/>
      <c r="OQ30" s="145"/>
      <c r="OR30" s="145"/>
      <c r="OS30" s="145"/>
      <c r="OT30" s="145"/>
      <c r="OU30" s="145"/>
      <c r="OV30" s="145"/>
      <c r="OW30" s="145"/>
      <c r="OX30" s="145"/>
      <c r="OY30" s="145"/>
      <c r="OZ30" s="145"/>
      <c r="PA30" s="145"/>
      <c r="PB30" s="145"/>
      <c r="PC30" s="145"/>
      <c r="PD30" s="145"/>
      <c r="PE30" s="145"/>
      <c r="PF30" s="145"/>
      <c r="PG30" s="145"/>
      <c r="PH30" s="145"/>
      <c r="PI30" s="145"/>
      <c r="PJ30" s="145"/>
      <c r="PK30" s="145"/>
      <c r="PL30" s="145"/>
      <c r="PM30" s="145"/>
      <c r="PN30" s="145"/>
      <c r="PO30" s="145"/>
      <c r="PP30" s="145"/>
      <c r="PQ30" s="145"/>
      <c r="PR30" s="145"/>
      <c r="PS30" s="145"/>
      <c r="PT30" s="145"/>
      <c r="PU30" s="145"/>
      <c r="PV30" s="145"/>
      <c r="PW30" s="145"/>
      <c r="PX30" s="145"/>
      <c r="PY30" s="145"/>
      <c r="PZ30" s="145"/>
      <c r="QA30" s="145"/>
      <c r="QB30" s="145"/>
      <c r="QC30" s="145"/>
      <c r="QD30" s="145"/>
      <c r="QE30" s="145"/>
      <c r="QF30" s="145"/>
      <c r="QG30" s="145"/>
      <c r="QH30" s="145"/>
      <c r="QI30" s="145"/>
      <c r="QJ30" s="145"/>
      <c r="QK30" s="145"/>
      <c r="QL30" s="145"/>
      <c r="QM30" s="145"/>
      <c r="QN30" s="145"/>
      <c r="QO30" s="145"/>
      <c r="QP30" s="145"/>
      <c r="QQ30" s="145"/>
      <c r="QR30" s="145"/>
      <c r="QS30" s="145"/>
      <c r="QT30" s="145"/>
      <c r="QU30" s="145"/>
      <c r="QV30" s="145"/>
      <c r="QW30" s="145"/>
      <c r="QX30" s="145"/>
      <c r="QY30" s="145"/>
      <c r="QZ30" s="145"/>
      <c r="RA30" s="145"/>
      <c r="RB30" s="145"/>
      <c r="RC30" s="145"/>
      <c r="RD30" s="145"/>
      <c r="RE30" s="145"/>
      <c r="RF30" s="145"/>
      <c r="RG30" s="145"/>
      <c r="RH30" s="145"/>
      <c r="RI30" s="145"/>
      <c r="RJ30" s="145"/>
      <c r="RK30" s="145"/>
      <c r="RL30" s="145"/>
      <c r="RM30" s="145"/>
      <c r="RN30" s="145"/>
      <c r="RO30" s="145"/>
      <c r="RP30" s="145"/>
      <c r="RQ30" s="145"/>
      <c r="RR30" s="145"/>
      <c r="RS30" s="145"/>
      <c r="RT30" s="145"/>
      <c r="RU30" s="145"/>
      <c r="RV30" s="145"/>
      <c r="RW30" s="145"/>
      <c r="RX30" s="145"/>
      <c r="RY30" s="145"/>
      <c r="RZ30" s="145"/>
      <c r="SA30" s="145"/>
      <c r="SB30" s="145"/>
      <c r="SC30" s="145"/>
      <c r="SD30" s="145"/>
      <c r="SE30" s="145"/>
      <c r="SF30" s="145"/>
      <c r="SG30" s="145"/>
      <c r="SH30" s="145"/>
      <c r="SI30" s="145"/>
      <c r="SJ30" s="145"/>
      <c r="SK30" s="145"/>
      <c r="SL30" s="145"/>
      <c r="SM30" s="145"/>
      <c r="SN30" s="145"/>
      <c r="SO30" s="145"/>
      <c r="SP30" s="145"/>
      <c r="SQ30" s="145"/>
      <c r="SR30" s="145"/>
      <c r="SS30" s="145"/>
      <c r="ST30" s="145"/>
      <c r="SU30" s="145"/>
      <c r="SV30" s="145"/>
      <c r="SW30" s="145"/>
      <c r="SX30" s="145"/>
      <c r="SY30" s="145"/>
      <c r="SZ30" s="145"/>
      <c r="TA30" s="145"/>
      <c r="TB30" s="145"/>
      <c r="TC30" s="145"/>
      <c r="TD30" s="145"/>
      <c r="TE30" s="145"/>
      <c r="TF30" s="145"/>
      <c r="TG30" s="145"/>
      <c r="TH30" s="145"/>
      <c r="TI30" s="145"/>
      <c r="TJ30" s="145"/>
      <c r="TK30" s="145"/>
      <c r="TL30" s="145"/>
      <c r="TM30" s="145"/>
      <c r="TN30" s="145"/>
      <c r="TO30" s="145"/>
      <c r="TP30" s="145"/>
      <c r="TQ30" s="145"/>
      <c r="TR30" s="145"/>
      <c r="TS30" s="145"/>
      <c r="TT30" s="145"/>
      <c r="TU30" s="145"/>
      <c r="TV30" s="145"/>
      <c r="TW30" s="145"/>
      <c r="TX30" s="145"/>
      <c r="TY30" s="145"/>
      <c r="TZ30" s="145"/>
      <c r="UA30" s="145"/>
      <c r="UB30" s="145"/>
      <c r="UC30" s="145"/>
      <c r="UD30" s="145"/>
      <c r="UE30" s="145"/>
      <c r="UF30" s="145"/>
      <c r="UG30" s="145"/>
      <c r="UH30" s="145"/>
      <c r="UI30" s="145"/>
      <c r="UJ30" s="145"/>
      <c r="UK30" s="145"/>
      <c r="UL30" s="145"/>
      <c r="UM30" s="145"/>
      <c r="UN30" s="145"/>
      <c r="UO30" s="145"/>
      <c r="UP30" s="145"/>
      <c r="UQ30" s="145"/>
      <c r="UR30" s="145"/>
      <c r="US30" s="145"/>
      <c r="UT30" s="145"/>
      <c r="UU30" s="145"/>
      <c r="UV30" s="145"/>
      <c r="UW30" s="145"/>
      <c r="UX30" s="145"/>
      <c r="UY30" s="145"/>
      <c r="UZ30" s="145"/>
      <c r="VA30" s="145"/>
      <c r="VB30" s="145"/>
      <c r="VC30" s="145"/>
      <c r="VD30" s="145"/>
      <c r="VE30" s="145"/>
      <c r="VF30" s="145"/>
      <c r="VG30" s="145"/>
      <c r="VH30" s="145"/>
      <c r="VI30" s="145"/>
      <c r="VJ30" s="145"/>
      <c r="VK30" s="145"/>
      <c r="VL30" s="145"/>
      <c r="VM30" s="145"/>
      <c r="VN30" s="145"/>
      <c r="VO30" s="145"/>
      <c r="VP30" s="145"/>
      <c r="VQ30" s="145"/>
      <c r="VR30" s="145"/>
      <c r="VS30" s="145"/>
      <c r="VT30" s="145"/>
      <c r="VU30" s="145"/>
      <c r="VV30" s="145"/>
      <c r="VW30" s="145"/>
      <c r="VX30" s="145"/>
      <c r="VY30" s="145"/>
      <c r="VZ30" s="145"/>
      <c r="WA30" s="145"/>
      <c r="WB30" s="145"/>
      <c r="WC30" s="145"/>
      <c r="WD30" s="145"/>
      <c r="WE30" s="145"/>
      <c r="WF30" s="145"/>
      <c r="WG30" s="145"/>
      <c r="WH30" s="145"/>
      <c r="WI30" s="145"/>
      <c r="WJ30" s="145"/>
      <c r="WK30" s="145"/>
      <c r="WL30" s="145"/>
      <c r="WM30" s="145"/>
      <c r="WN30" s="145"/>
      <c r="WO30" s="145"/>
      <c r="WP30" s="145"/>
      <c r="WQ30" s="145"/>
      <c r="WR30" s="145"/>
      <c r="WS30" s="145"/>
      <c r="WT30" s="145"/>
      <c r="WU30" s="145"/>
      <c r="WV30" s="145"/>
      <c r="WW30" s="145"/>
      <c r="WX30" s="145"/>
      <c r="WY30" s="145"/>
      <c r="WZ30" s="145"/>
      <c r="XA30" s="145"/>
      <c r="XB30" s="145"/>
      <c r="XC30" s="145"/>
      <c r="XD30" s="145"/>
      <c r="XE30" s="145"/>
      <c r="XF30" s="145"/>
      <c r="XG30" s="145"/>
      <c r="XH30" s="145"/>
      <c r="XI30" s="145"/>
      <c r="XJ30" s="145"/>
      <c r="XK30" s="145"/>
      <c r="XL30" s="145"/>
      <c r="XM30" s="145"/>
      <c r="XN30" s="145"/>
      <c r="XO30" s="145"/>
      <c r="XP30" s="145"/>
      <c r="XQ30" s="145"/>
      <c r="XR30" s="145"/>
      <c r="XS30" s="145"/>
      <c r="XT30" s="145"/>
      <c r="XU30" s="145"/>
      <c r="XV30" s="145"/>
      <c r="XW30" s="145"/>
      <c r="XX30" s="145"/>
      <c r="XY30" s="145"/>
      <c r="XZ30" s="145"/>
      <c r="YA30" s="145"/>
      <c r="YB30" s="145"/>
      <c r="YC30" s="145"/>
      <c r="YD30" s="145"/>
      <c r="YE30" s="145"/>
      <c r="YF30" s="145"/>
      <c r="YG30" s="145"/>
      <c r="YH30" s="145"/>
      <c r="YI30" s="145"/>
      <c r="YJ30" s="145"/>
      <c r="YK30" s="145"/>
      <c r="YL30" s="145"/>
      <c r="YM30" s="145"/>
      <c r="YN30" s="145"/>
      <c r="YO30" s="145"/>
      <c r="YP30" s="145"/>
      <c r="YQ30" s="145"/>
      <c r="YR30" s="145"/>
      <c r="YS30" s="145"/>
      <c r="YT30" s="145"/>
      <c r="YU30" s="145"/>
      <c r="YV30" s="145"/>
      <c r="YW30" s="145"/>
      <c r="YX30" s="145"/>
      <c r="YY30" s="145"/>
      <c r="YZ30" s="145"/>
      <c r="ZA30" s="145"/>
      <c r="ZB30" s="145"/>
      <c r="ZC30" s="145"/>
      <c r="ZD30" s="145"/>
      <c r="ZE30" s="145"/>
      <c r="ZF30" s="145"/>
      <c r="ZG30" s="145"/>
      <c r="ZH30" s="145"/>
      <c r="ZI30" s="145"/>
      <c r="ZJ30" s="145"/>
      <c r="ZK30" s="145"/>
      <c r="ZL30" s="145"/>
      <c r="ZM30" s="145"/>
      <c r="ZN30" s="145"/>
      <c r="ZO30" s="145"/>
      <c r="ZP30" s="145"/>
      <c r="ZQ30" s="145"/>
      <c r="ZR30" s="145"/>
      <c r="ZS30" s="145"/>
      <c r="ZT30" s="145"/>
      <c r="ZU30" s="145"/>
      <c r="ZV30" s="145"/>
      <c r="ZW30" s="145"/>
      <c r="ZX30" s="145"/>
      <c r="ZY30" s="145"/>
      <c r="ZZ30" s="145"/>
      <c r="AAA30" s="145"/>
      <c r="AAB30" s="145"/>
      <c r="AAC30" s="145"/>
      <c r="AAD30" s="145"/>
      <c r="AAE30" s="145"/>
      <c r="AAF30" s="145"/>
      <c r="AAG30" s="145"/>
      <c r="AAH30" s="145"/>
      <c r="AAI30" s="145"/>
      <c r="AAJ30" s="145"/>
      <c r="AAK30" s="145"/>
      <c r="AAL30" s="145"/>
      <c r="AAM30" s="145"/>
      <c r="AAN30" s="145"/>
      <c r="AAO30" s="145"/>
      <c r="AAP30" s="145"/>
      <c r="AAQ30" s="145"/>
      <c r="AAR30" s="145"/>
      <c r="AAS30" s="145"/>
      <c r="AAT30" s="145"/>
      <c r="AAU30" s="145"/>
      <c r="AAV30" s="145"/>
      <c r="AAW30" s="145"/>
      <c r="AAX30" s="145"/>
      <c r="AAY30" s="145"/>
      <c r="AAZ30" s="145"/>
      <c r="ABA30" s="145"/>
      <c r="ABB30" s="145"/>
      <c r="ABC30" s="145"/>
      <c r="ABD30" s="145"/>
      <c r="ABE30" s="145"/>
      <c r="ABF30" s="145"/>
      <c r="ABG30" s="145"/>
      <c r="ABH30" s="145"/>
      <c r="ABI30" s="145"/>
      <c r="ABJ30" s="145"/>
      <c r="ABK30" s="145"/>
      <c r="ABL30" s="145"/>
      <c r="ABM30" s="145"/>
      <c r="ABN30" s="145"/>
      <c r="ABO30" s="145"/>
      <c r="ABP30" s="145"/>
      <c r="ABQ30" s="145"/>
      <c r="ABR30" s="145"/>
      <c r="ABS30" s="145"/>
      <c r="ABT30" s="145"/>
      <c r="ABU30" s="145"/>
      <c r="ABV30" s="145"/>
      <c r="ABW30" s="145"/>
      <c r="ABX30" s="145"/>
      <c r="ABY30" s="145"/>
      <c r="ABZ30" s="145"/>
      <c r="ACA30" s="145"/>
      <c r="ACB30" s="145"/>
      <c r="ACC30" s="145"/>
      <c r="ACD30" s="145"/>
      <c r="ACE30" s="145"/>
      <c r="ACF30" s="145"/>
      <c r="ACG30" s="145"/>
      <c r="ACH30" s="145"/>
      <c r="ACI30" s="145"/>
      <c r="ACJ30" s="145"/>
      <c r="ACK30" s="145"/>
      <c r="ACL30" s="145"/>
      <c r="ACM30" s="145"/>
      <c r="ACN30" s="145"/>
      <c r="ACO30" s="145"/>
      <c r="ACP30" s="145"/>
      <c r="ACQ30" s="145"/>
      <c r="ACR30" s="145"/>
      <c r="ACS30" s="145"/>
      <c r="ACT30" s="145"/>
      <c r="ACU30" s="145"/>
      <c r="ACV30" s="145"/>
      <c r="ACW30" s="145"/>
      <c r="ACX30" s="145"/>
      <c r="ACY30" s="145"/>
      <c r="ACZ30" s="145"/>
      <c r="ADA30" s="145"/>
      <c r="ADB30" s="145"/>
      <c r="ADC30" s="145"/>
      <c r="ADD30" s="145"/>
      <c r="ADE30" s="145"/>
      <c r="ADF30" s="145"/>
      <c r="ADG30" s="145"/>
      <c r="ADH30" s="145"/>
      <c r="ADI30" s="145"/>
      <c r="ADJ30" s="145"/>
      <c r="ADK30" s="145"/>
      <c r="ADL30" s="145"/>
      <c r="ADM30" s="145"/>
      <c r="ADN30" s="145"/>
      <c r="ADO30" s="145"/>
      <c r="ADP30" s="145"/>
      <c r="ADQ30" s="145"/>
      <c r="ADR30" s="145"/>
      <c r="ADS30" s="145"/>
      <c r="ADT30" s="145"/>
      <c r="ADU30" s="145"/>
      <c r="ADV30" s="145"/>
      <c r="ADW30" s="145"/>
      <c r="ADX30" s="145"/>
      <c r="ADY30" s="145"/>
      <c r="ADZ30" s="145"/>
      <c r="AEA30" s="145"/>
      <c r="AEB30" s="145"/>
      <c r="AEC30" s="145"/>
      <c r="AED30" s="145"/>
      <c r="AEE30" s="145"/>
      <c r="AEF30" s="145"/>
      <c r="AEG30" s="145"/>
      <c r="AEH30" s="145"/>
      <c r="AEI30" s="145"/>
      <c r="AEJ30" s="145"/>
      <c r="AEK30" s="145"/>
      <c r="AEL30" s="145"/>
      <c r="AEM30" s="145"/>
      <c r="AEN30" s="145"/>
      <c r="AEO30" s="145"/>
      <c r="AEP30" s="145"/>
      <c r="AEQ30" s="145"/>
      <c r="AER30" s="145"/>
      <c r="AES30" s="145"/>
      <c r="AET30" s="145"/>
      <c r="AEU30" s="145"/>
      <c r="AEV30" s="145"/>
      <c r="AEW30" s="145"/>
      <c r="AEX30" s="145"/>
      <c r="AEY30" s="145"/>
      <c r="AEZ30" s="145"/>
    </row>
    <row r="31" spans="1:832" s="78" customFormat="1" ht="43.5">
      <c r="A31" s="22">
        <v>23</v>
      </c>
      <c r="B31" s="17" t="s">
        <v>907</v>
      </c>
      <c r="C31" s="24">
        <v>2025</v>
      </c>
      <c r="D31" s="193"/>
      <c r="E31" s="297"/>
      <c r="F31" s="297"/>
      <c r="G31" s="193"/>
      <c r="H31" s="193"/>
      <c r="I31" s="34" t="s">
        <v>202</v>
      </c>
      <c r="J31" s="23" t="s">
        <v>930</v>
      </c>
      <c r="K31" s="193"/>
      <c r="L31" s="74"/>
      <c r="M31" s="74"/>
      <c r="N31" s="74"/>
      <c r="O31" s="74"/>
      <c r="P31" s="74"/>
      <c r="Q31" s="74"/>
      <c r="R31" s="74"/>
      <c r="S31" s="74"/>
      <c r="T31" s="74"/>
      <c r="U31" s="74"/>
      <c r="V31" s="74"/>
      <c r="W31" s="74"/>
      <c r="X31" s="74"/>
      <c r="Y31" s="74"/>
      <c r="Z31" s="74"/>
      <c r="AA31" s="74"/>
      <c r="AB31" s="74"/>
      <c r="AC31" s="74"/>
      <c r="AD31" s="74"/>
      <c r="AE31" s="74"/>
      <c r="AF31" s="74"/>
      <c r="AG31" s="74"/>
      <c r="AH31" s="74"/>
      <c r="AI31" s="74"/>
      <c r="AJ31" s="74"/>
      <c r="AK31" s="74"/>
      <c r="AL31" s="74"/>
      <c r="AM31" s="74"/>
      <c r="AN31" s="74"/>
      <c r="AO31" s="74"/>
      <c r="AP31" s="74"/>
      <c r="AQ31" s="74"/>
      <c r="AR31" s="74"/>
      <c r="AS31" s="74"/>
      <c r="AT31" s="74"/>
      <c r="AU31" s="74"/>
      <c r="AV31" s="74"/>
      <c r="AW31" s="74"/>
      <c r="AX31" s="74"/>
      <c r="AY31" s="74"/>
      <c r="AZ31" s="74"/>
      <c r="BA31" s="74"/>
      <c r="BB31" s="74"/>
      <c r="BC31" s="74"/>
      <c r="BD31" s="74"/>
      <c r="BE31" s="74"/>
      <c r="BF31" s="74"/>
      <c r="BG31" s="74"/>
      <c r="BH31" s="74"/>
      <c r="BI31" s="74"/>
      <c r="BJ31" s="74"/>
      <c r="BK31" s="74"/>
      <c r="BL31" s="74"/>
      <c r="BM31" s="74"/>
      <c r="BN31" s="74"/>
      <c r="BO31" s="74"/>
      <c r="BP31" s="74"/>
      <c r="BQ31" s="74"/>
      <c r="BR31" s="74"/>
      <c r="BS31" s="74"/>
      <c r="BT31" s="74"/>
      <c r="BU31" s="74"/>
      <c r="BV31" s="74"/>
      <c r="BW31" s="74"/>
      <c r="BX31" s="74"/>
      <c r="BY31" s="74"/>
      <c r="BZ31" s="74"/>
      <c r="CA31" s="74"/>
      <c r="CB31" s="74"/>
      <c r="CC31" s="74"/>
      <c r="CD31" s="74"/>
      <c r="CE31" s="74"/>
      <c r="CF31" s="74"/>
      <c r="CG31" s="74"/>
      <c r="CH31" s="74"/>
      <c r="CI31" s="74"/>
      <c r="CJ31" s="74"/>
      <c r="CK31" s="74"/>
      <c r="CL31" s="74"/>
      <c r="CM31" s="74"/>
      <c r="CN31" s="74"/>
      <c r="CO31" s="74"/>
      <c r="CP31" s="74"/>
      <c r="CQ31" s="74"/>
      <c r="CR31" s="74"/>
      <c r="CS31" s="74"/>
      <c r="CT31" s="74"/>
      <c r="CU31" s="74"/>
      <c r="CV31" s="74"/>
      <c r="CW31" s="74"/>
      <c r="CX31" s="74"/>
      <c r="CY31" s="74"/>
      <c r="CZ31" s="74"/>
      <c r="DA31" s="74"/>
      <c r="DB31" s="74"/>
      <c r="DC31" s="74"/>
      <c r="DD31" s="74"/>
      <c r="DE31" s="74"/>
      <c r="DF31" s="74"/>
      <c r="DG31" s="74"/>
      <c r="DH31" s="74"/>
      <c r="DI31" s="74"/>
      <c r="DJ31" s="74"/>
      <c r="DK31" s="74"/>
      <c r="DL31" s="74"/>
      <c r="DM31" s="74"/>
      <c r="DN31" s="74"/>
      <c r="DO31" s="74"/>
      <c r="DP31" s="74"/>
      <c r="DQ31" s="74"/>
      <c r="DR31" s="74"/>
      <c r="DS31" s="74"/>
      <c r="DT31" s="74"/>
      <c r="DU31" s="74"/>
      <c r="DV31" s="74"/>
      <c r="DW31" s="74"/>
      <c r="DX31" s="74"/>
      <c r="DY31" s="74"/>
      <c r="DZ31" s="74"/>
      <c r="EA31" s="74"/>
      <c r="EB31" s="74"/>
      <c r="EC31" s="74"/>
      <c r="ED31" s="74"/>
      <c r="EE31" s="74"/>
      <c r="EF31" s="74"/>
      <c r="EG31" s="74"/>
      <c r="EH31" s="74"/>
      <c r="EI31" s="74"/>
      <c r="EJ31" s="74"/>
      <c r="EK31" s="74"/>
      <c r="EL31" s="74"/>
      <c r="EM31" s="74"/>
      <c r="EN31" s="74"/>
      <c r="EO31" s="74"/>
      <c r="EP31" s="74"/>
      <c r="EQ31" s="74"/>
      <c r="ER31" s="74"/>
      <c r="ES31" s="74"/>
      <c r="ET31" s="74"/>
      <c r="EU31" s="74"/>
      <c r="EV31" s="74"/>
      <c r="EW31" s="74"/>
      <c r="EX31" s="74"/>
      <c r="EY31" s="74"/>
      <c r="EZ31" s="74"/>
      <c r="FA31" s="74"/>
      <c r="FB31" s="74"/>
      <c r="FC31" s="74"/>
      <c r="FD31" s="74"/>
      <c r="FE31" s="74"/>
      <c r="FF31" s="74"/>
      <c r="FG31" s="74"/>
      <c r="FH31" s="74"/>
      <c r="FI31" s="74"/>
      <c r="FJ31" s="74"/>
      <c r="FK31" s="74"/>
      <c r="FL31" s="74"/>
      <c r="FM31" s="74"/>
      <c r="FN31" s="74"/>
      <c r="FO31" s="74"/>
      <c r="FP31" s="74"/>
      <c r="FQ31" s="74"/>
      <c r="FR31" s="74"/>
      <c r="FS31" s="74"/>
      <c r="FT31" s="74"/>
      <c r="FU31" s="74"/>
      <c r="FV31" s="74"/>
      <c r="FW31" s="74"/>
      <c r="FX31" s="74"/>
      <c r="FY31" s="74"/>
      <c r="FZ31" s="74"/>
      <c r="GA31" s="74"/>
      <c r="GB31" s="74"/>
      <c r="GC31" s="74"/>
      <c r="GD31" s="74"/>
      <c r="GE31" s="74"/>
      <c r="GF31" s="74"/>
      <c r="GG31" s="74"/>
      <c r="GH31" s="74"/>
      <c r="GI31" s="74"/>
      <c r="GJ31" s="74"/>
      <c r="GK31" s="74"/>
      <c r="GL31" s="74"/>
      <c r="GM31" s="74"/>
      <c r="GN31" s="74"/>
      <c r="GO31" s="74"/>
      <c r="GP31" s="74"/>
      <c r="GQ31" s="74"/>
      <c r="GR31" s="74"/>
      <c r="GS31" s="74"/>
      <c r="GT31" s="74"/>
      <c r="GU31" s="74"/>
      <c r="GV31" s="74"/>
      <c r="GW31" s="74"/>
      <c r="GX31" s="74"/>
      <c r="GY31" s="74"/>
      <c r="GZ31" s="74"/>
      <c r="HA31" s="74"/>
      <c r="HB31" s="74"/>
      <c r="HC31" s="74"/>
      <c r="HD31" s="74"/>
      <c r="HE31" s="74"/>
      <c r="HF31" s="74"/>
      <c r="HG31" s="74"/>
      <c r="HH31" s="74"/>
      <c r="HI31" s="74"/>
      <c r="HJ31" s="74"/>
      <c r="HK31" s="74"/>
      <c r="HL31" s="74"/>
      <c r="HM31" s="74"/>
      <c r="HN31" s="74"/>
      <c r="HO31" s="74"/>
      <c r="HP31" s="74"/>
      <c r="HQ31" s="74"/>
      <c r="HR31" s="74"/>
      <c r="HS31" s="74"/>
      <c r="HT31" s="74"/>
      <c r="HU31" s="74"/>
      <c r="HV31" s="74"/>
      <c r="HW31" s="74"/>
      <c r="HX31" s="74"/>
      <c r="HY31" s="74"/>
      <c r="HZ31" s="74"/>
      <c r="IA31" s="74"/>
      <c r="IB31" s="74"/>
      <c r="IC31" s="74"/>
      <c r="ID31" s="74"/>
      <c r="IE31" s="74"/>
      <c r="IF31" s="74"/>
      <c r="IG31" s="74"/>
      <c r="IH31" s="74"/>
      <c r="II31" s="74"/>
      <c r="IJ31" s="74"/>
      <c r="IK31" s="74"/>
      <c r="IL31" s="74"/>
      <c r="IM31" s="74"/>
      <c r="IN31" s="74"/>
      <c r="IO31" s="74"/>
      <c r="IP31" s="74"/>
      <c r="IQ31" s="74"/>
      <c r="IR31" s="74"/>
      <c r="IS31" s="74"/>
      <c r="IT31" s="74"/>
      <c r="IU31" s="74"/>
      <c r="IV31" s="74"/>
      <c r="IW31" s="74"/>
      <c r="IX31" s="74"/>
      <c r="IY31" s="74"/>
      <c r="IZ31" s="74"/>
      <c r="JA31" s="74"/>
      <c r="JB31" s="74"/>
      <c r="JC31" s="74"/>
      <c r="JD31" s="74"/>
      <c r="JE31" s="74"/>
      <c r="JF31" s="74"/>
      <c r="JG31" s="74"/>
      <c r="JH31" s="74"/>
      <c r="JI31" s="74"/>
      <c r="JJ31" s="74"/>
      <c r="JK31" s="74"/>
      <c r="JL31" s="74"/>
      <c r="JM31" s="74"/>
      <c r="JN31" s="74"/>
      <c r="JO31" s="74"/>
      <c r="JP31" s="74"/>
      <c r="JQ31" s="74"/>
      <c r="JR31" s="74"/>
      <c r="JS31" s="74"/>
      <c r="JT31" s="74"/>
      <c r="JU31" s="74"/>
      <c r="JV31" s="74"/>
      <c r="JW31" s="74"/>
      <c r="JX31" s="74"/>
      <c r="JY31" s="74"/>
      <c r="JZ31" s="74"/>
      <c r="KA31" s="74"/>
      <c r="KB31" s="74"/>
      <c r="KC31" s="74"/>
      <c r="KD31" s="74"/>
      <c r="KE31" s="74"/>
      <c r="KF31" s="74"/>
      <c r="KG31" s="74"/>
      <c r="KH31" s="74"/>
      <c r="KI31" s="74"/>
      <c r="KJ31" s="74"/>
      <c r="KK31" s="74"/>
      <c r="KL31" s="74"/>
      <c r="KM31" s="74"/>
      <c r="KN31" s="74"/>
      <c r="KO31" s="74"/>
      <c r="KP31" s="74"/>
      <c r="KQ31" s="74"/>
      <c r="KR31" s="74"/>
      <c r="KS31" s="74"/>
      <c r="KT31" s="74"/>
      <c r="KU31" s="74"/>
      <c r="KV31" s="74"/>
      <c r="KW31" s="74"/>
      <c r="KX31" s="74"/>
      <c r="KY31" s="74"/>
      <c r="KZ31" s="74"/>
      <c r="LA31" s="74"/>
      <c r="LB31" s="74"/>
      <c r="LC31" s="74"/>
      <c r="LD31" s="74"/>
      <c r="LE31" s="74"/>
      <c r="LF31" s="74"/>
      <c r="LG31" s="74"/>
      <c r="LH31" s="74"/>
      <c r="LI31" s="74"/>
      <c r="LJ31" s="74"/>
      <c r="LK31" s="74"/>
      <c r="LL31" s="74"/>
      <c r="LM31" s="74"/>
      <c r="LN31" s="74"/>
      <c r="LO31" s="74"/>
      <c r="LP31" s="74"/>
      <c r="LQ31" s="74"/>
      <c r="LR31" s="74"/>
      <c r="LS31" s="74"/>
      <c r="LT31" s="74"/>
      <c r="LU31" s="74"/>
      <c r="LV31" s="74"/>
      <c r="LW31" s="74"/>
      <c r="LX31" s="74"/>
      <c r="LY31" s="74"/>
      <c r="LZ31" s="74"/>
      <c r="MA31" s="74"/>
      <c r="MB31" s="74"/>
      <c r="MC31" s="74"/>
      <c r="MD31" s="74"/>
      <c r="ME31" s="74"/>
      <c r="MF31" s="74"/>
      <c r="MG31" s="74"/>
      <c r="MH31" s="74"/>
      <c r="MI31" s="74"/>
      <c r="MJ31" s="74"/>
      <c r="MK31" s="74"/>
      <c r="ML31" s="74"/>
      <c r="MM31" s="74"/>
      <c r="MN31" s="74"/>
      <c r="MO31" s="74"/>
      <c r="MP31" s="74"/>
      <c r="MQ31" s="74"/>
      <c r="MR31" s="74"/>
      <c r="MS31" s="74"/>
      <c r="MT31" s="74"/>
      <c r="MU31" s="74"/>
      <c r="MV31" s="74"/>
      <c r="MW31" s="74"/>
      <c r="MX31" s="74"/>
      <c r="MY31" s="74"/>
      <c r="MZ31" s="74"/>
      <c r="NA31" s="74"/>
      <c r="NB31" s="74"/>
      <c r="NC31" s="74"/>
      <c r="ND31" s="74"/>
      <c r="NE31" s="74"/>
      <c r="NF31" s="74"/>
      <c r="NG31" s="74"/>
      <c r="NH31" s="74"/>
      <c r="NI31" s="74"/>
      <c r="NJ31" s="74"/>
      <c r="NK31" s="74"/>
      <c r="NL31" s="74"/>
      <c r="NM31" s="74"/>
      <c r="NN31" s="74"/>
      <c r="NO31" s="74"/>
      <c r="NP31" s="74"/>
      <c r="NQ31" s="74"/>
      <c r="NR31" s="74"/>
      <c r="NS31" s="74"/>
      <c r="NT31" s="74"/>
      <c r="NU31" s="74"/>
      <c r="NV31" s="74"/>
      <c r="NW31" s="74"/>
      <c r="NX31" s="74"/>
      <c r="NY31" s="74"/>
      <c r="NZ31" s="74"/>
      <c r="OA31" s="74"/>
      <c r="OB31" s="74"/>
      <c r="OC31" s="74"/>
      <c r="OD31" s="74"/>
      <c r="OE31" s="74"/>
      <c r="OF31" s="74"/>
      <c r="OG31" s="74"/>
      <c r="OH31" s="74"/>
      <c r="OI31" s="74"/>
      <c r="OJ31" s="74"/>
      <c r="OK31" s="74"/>
      <c r="OL31" s="74"/>
      <c r="OM31" s="74"/>
      <c r="ON31" s="74"/>
      <c r="OO31" s="74"/>
      <c r="OP31" s="74"/>
      <c r="OQ31" s="74"/>
      <c r="OR31" s="74"/>
      <c r="OS31" s="74"/>
      <c r="OT31" s="74"/>
      <c r="OU31" s="74"/>
      <c r="OV31" s="74"/>
      <c r="OW31" s="74"/>
      <c r="OX31" s="74"/>
      <c r="OY31" s="74"/>
      <c r="OZ31" s="74"/>
      <c r="PA31" s="74"/>
      <c r="PB31" s="74"/>
      <c r="PC31" s="74"/>
      <c r="PD31" s="74"/>
      <c r="PE31" s="74"/>
      <c r="PF31" s="74"/>
      <c r="PG31" s="74"/>
      <c r="PH31" s="74"/>
      <c r="PI31" s="74"/>
      <c r="PJ31" s="74"/>
      <c r="PK31" s="74"/>
      <c r="PL31" s="74"/>
      <c r="PM31" s="74"/>
      <c r="PN31" s="74"/>
      <c r="PO31" s="74"/>
      <c r="PP31" s="74"/>
      <c r="PQ31" s="74"/>
      <c r="PR31" s="74"/>
      <c r="PS31" s="74"/>
      <c r="PT31" s="74"/>
      <c r="PU31" s="74"/>
      <c r="PV31" s="74"/>
      <c r="PW31" s="74"/>
      <c r="PX31" s="74"/>
      <c r="PY31" s="74"/>
      <c r="PZ31" s="74"/>
      <c r="QA31" s="74"/>
      <c r="QB31" s="74"/>
      <c r="QC31" s="74"/>
      <c r="QD31" s="74"/>
      <c r="QE31" s="74"/>
      <c r="QF31" s="74"/>
      <c r="QG31" s="74"/>
      <c r="QH31" s="74"/>
      <c r="QI31" s="74"/>
      <c r="QJ31" s="74"/>
      <c r="QK31" s="74"/>
      <c r="QL31" s="74"/>
      <c r="QM31" s="74"/>
      <c r="QN31" s="74"/>
      <c r="QO31" s="74"/>
      <c r="QP31" s="74"/>
      <c r="QQ31" s="74"/>
      <c r="QR31" s="74"/>
      <c r="QS31" s="74"/>
      <c r="QT31" s="74"/>
      <c r="QU31" s="74"/>
      <c r="QV31" s="74"/>
      <c r="QW31" s="74"/>
      <c r="QX31" s="74"/>
      <c r="QY31" s="74"/>
      <c r="QZ31" s="74"/>
      <c r="RA31" s="74"/>
      <c r="RB31" s="74"/>
      <c r="RC31" s="74"/>
      <c r="RD31" s="74"/>
      <c r="RE31" s="74"/>
      <c r="RF31" s="74"/>
      <c r="RG31" s="74"/>
      <c r="RH31" s="74"/>
      <c r="RI31" s="74"/>
      <c r="RJ31" s="74"/>
      <c r="RK31" s="74"/>
      <c r="RL31" s="74"/>
      <c r="RM31" s="74"/>
      <c r="RN31" s="74"/>
      <c r="RO31" s="74"/>
      <c r="RP31" s="74"/>
      <c r="RQ31" s="74"/>
      <c r="RR31" s="74"/>
      <c r="RS31" s="74"/>
      <c r="RT31" s="74"/>
      <c r="RU31" s="74"/>
      <c r="RV31" s="74"/>
      <c r="RW31" s="74"/>
      <c r="RX31" s="74"/>
      <c r="RY31" s="74"/>
      <c r="RZ31" s="74"/>
      <c r="SA31" s="74"/>
      <c r="SB31" s="74"/>
      <c r="SC31" s="74"/>
      <c r="SD31" s="74"/>
      <c r="SE31" s="74"/>
      <c r="SF31" s="74"/>
      <c r="SG31" s="74"/>
      <c r="SH31" s="74"/>
      <c r="SI31" s="74"/>
      <c r="SJ31" s="74"/>
      <c r="SK31" s="74"/>
      <c r="SL31" s="74"/>
      <c r="SM31" s="74"/>
      <c r="SN31" s="74"/>
      <c r="SO31" s="74"/>
      <c r="SP31" s="74"/>
      <c r="SQ31" s="74"/>
      <c r="SR31" s="74"/>
      <c r="SS31" s="74"/>
      <c r="ST31" s="74"/>
      <c r="SU31" s="74"/>
      <c r="SV31" s="74"/>
      <c r="SW31" s="74"/>
      <c r="SX31" s="74"/>
      <c r="SY31" s="74"/>
      <c r="SZ31" s="74"/>
      <c r="TA31" s="74"/>
      <c r="TB31" s="74"/>
      <c r="TC31" s="74"/>
      <c r="TD31" s="74"/>
      <c r="TE31" s="74"/>
      <c r="TF31" s="74"/>
      <c r="TG31" s="74"/>
      <c r="TH31" s="74"/>
      <c r="TI31" s="74"/>
      <c r="TJ31" s="74"/>
      <c r="TK31" s="74"/>
      <c r="TL31" s="74"/>
      <c r="TM31" s="74"/>
      <c r="TN31" s="74"/>
      <c r="TO31" s="74"/>
      <c r="TP31" s="74"/>
      <c r="TQ31" s="74"/>
      <c r="TR31" s="74"/>
      <c r="TS31" s="74"/>
      <c r="TT31" s="74"/>
      <c r="TU31" s="74"/>
      <c r="TV31" s="74"/>
      <c r="TW31" s="74"/>
      <c r="TX31" s="74"/>
      <c r="TY31" s="74"/>
      <c r="TZ31" s="74"/>
      <c r="UA31" s="74"/>
      <c r="UB31" s="74"/>
      <c r="UC31" s="74"/>
      <c r="UD31" s="74"/>
      <c r="UE31" s="74"/>
      <c r="UF31" s="74"/>
      <c r="UG31" s="74"/>
      <c r="UH31" s="74"/>
      <c r="UI31" s="74"/>
      <c r="UJ31" s="74"/>
      <c r="UK31" s="74"/>
      <c r="UL31" s="74"/>
      <c r="UM31" s="74"/>
      <c r="UN31" s="74"/>
      <c r="UO31" s="74"/>
      <c r="UP31" s="74"/>
      <c r="UQ31" s="74"/>
      <c r="UR31" s="74"/>
      <c r="US31" s="74"/>
      <c r="UT31" s="74"/>
      <c r="UU31" s="74"/>
      <c r="UV31" s="74"/>
      <c r="UW31" s="74"/>
      <c r="UX31" s="74"/>
      <c r="UY31" s="74"/>
      <c r="UZ31" s="74"/>
      <c r="VA31" s="74"/>
      <c r="VB31" s="74"/>
      <c r="VC31" s="74"/>
      <c r="VD31" s="74"/>
      <c r="VE31" s="74"/>
      <c r="VF31" s="74"/>
      <c r="VG31" s="74"/>
      <c r="VH31" s="74"/>
      <c r="VI31" s="74"/>
      <c r="VJ31" s="74"/>
      <c r="VK31" s="74"/>
      <c r="VL31" s="74"/>
      <c r="VM31" s="74"/>
      <c r="VN31" s="74"/>
      <c r="VO31" s="74"/>
      <c r="VP31" s="74"/>
      <c r="VQ31" s="74"/>
      <c r="VR31" s="74"/>
      <c r="VS31" s="74"/>
      <c r="VT31" s="74"/>
      <c r="VU31" s="74"/>
      <c r="VV31" s="74"/>
      <c r="VW31" s="74"/>
      <c r="VX31" s="74"/>
      <c r="VY31" s="74"/>
      <c r="VZ31" s="74"/>
      <c r="WA31" s="74"/>
      <c r="WB31" s="74"/>
      <c r="WC31" s="74"/>
      <c r="WD31" s="74"/>
      <c r="WE31" s="74"/>
      <c r="WF31" s="74"/>
      <c r="WG31" s="74"/>
      <c r="WH31" s="74"/>
      <c r="WI31" s="74"/>
      <c r="WJ31" s="74"/>
      <c r="WK31" s="74"/>
      <c r="WL31" s="74"/>
      <c r="WM31" s="74"/>
      <c r="WN31" s="74"/>
      <c r="WO31" s="74"/>
      <c r="WP31" s="74"/>
      <c r="WQ31" s="74"/>
      <c r="WR31" s="74"/>
      <c r="WS31" s="74"/>
      <c r="WT31" s="74"/>
      <c r="WU31" s="74"/>
      <c r="WV31" s="74"/>
      <c r="WW31" s="74"/>
      <c r="WX31" s="74"/>
      <c r="WY31" s="74"/>
      <c r="WZ31" s="74"/>
      <c r="XA31" s="74"/>
      <c r="XB31" s="74"/>
      <c r="XC31" s="74"/>
      <c r="XD31" s="74"/>
      <c r="XE31" s="74"/>
      <c r="XF31" s="74"/>
      <c r="XG31" s="74"/>
      <c r="XH31" s="74"/>
      <c r="XI31" s="74"/>
      <c r="XJ31" s="74"/>
      <c r="XK31" s="74"/>
      <c r="XL31" s="74"/>
      <c r="XM31" s="74"/>
      <c r="XN31" s="74"/>
      <c r="XO31" s="74"/>
      <c r="XP31" s="74"/>
      <c r="XQ31" s="74"/>
      <c r="XR31" s="74"/>
      <c r="XS31" s="74"/>
      <c r="XT31" s="74"/>
      <c r="XU31" s="74"/>
      <c r="XV31" s="74"/>
      <c r="XW31" s="74"/>
      <c r="XX31" s="74"/>
      <c r="XY31" s="74"/>
      <c r="XZ31" s="74"/>
      <c r="YA31" s="74"/>
      <c r="YB31" s="74"/>
      <c r="YC31" s="74"/>
      <c r="YD31" s="74"/>
      <c r="YE31" s="74"/>
      <c r="YF31" s="74"/>
      <c r="YG31" s="74"/>
      <c r="YH31" s="74"/>
      <c r="YI31" s="74"/>
      <c r="YJ31" s="74"/>
      <c r="YK31" s="74"/>
      <c r="YL31" s="74"/>
      <c r="YM31" s="74"/>
      <c r="YN31" s="74"/>
      <c r="YO31" s="74"/>
      <c r="YP31" s="74"/>
      <c r="YQ31" s="74"/>
      <c r="YR31" s="74"/>
      <c r="YS31" s="74"/>
      <c r="YT31" s="74"/>
      <c r="YU31" s="74"/>
      <c r="YV31" s="74"/>
      <c r="YW31" s="74"/>
      <c r="YX31" s="74"/>
      <c r="YY31" s="74"/>
      <c r="YZ31" s="74"/>
      <c r="ZA31" s="74"/>
      <c r="ZB31" s="74"/>
      <c r="ZC31" s="74"/>
      <c r="ZD31" s="74"/>
      <c r="ZE31" s="74"/>
      <c r="ZF31" s="74"/>
      <c r="ZG31" s="74"/>
      <c r="ZH31" s="74"/>
      <c r="ZI31" s="74"/>
      <c r="ZJ31" s="74"/>
      <c r="ZK31" s="74"/>
      <c r="ZL31" s="74"/>
      <c r="ZM31" s="74"/>
      <c r="ZN31" s="74"/>
      <c r="ZO31" s="74"/>
      <c r="ZP31" s="74"/>
      <c r="ZQ31" s="74"/>
      <c r="ZR31" s="74"/>
      <c r="ZS31" s="74"/>
      <c r="ZT31" s="74"/>
      <c r="ZU31" s="74"/>
      <c r="ZV31" s="74"/>
      <c r="ZW31" s="74"/>
      <c r="ZX31" s="74"/>
      <c r="ZY31" s="74"/>
      <c r="ZZ31" s="74"/>
      <c r="AAA31" s="74"/>
      <c r="AAB31" s="74"/>
      <c r="AAC31" s="74"/>
      <c r="AAD31" s="74"/>
      <c r="AAE31" s="74"/>
      <c r="AAF31" s="74"/>
      <c r="AAG31" s="74"/>
      <c r="AAH31" s="74"/>
      <c r="AAI31" s="74"/>
      <c r="AAJ31" s="74"/>
      <c r="AAK31" s="74"/>
      <c r="AAL31" s="74"/>
      <c r="AAM31" s="74"/>
      <c r="AAN31" s="74"/>
      <c r="AAO31" s="74"/>
      <c r="AAP31" s="74"/>
      <c r="AAQ31" s="74"/>
      <c r="AAR31" s="74"/>
      <c r="AAS31" s="74"/>
      <c r="AAT31" s="74"/>
      <c r="AAU31" s="74"/>
      <c r="AAV31" s="74"/>
      <c r="AAW31" s="74"/>
      <c r="AAX31" s="74"/>
      <c r="AAY31" s="74"/>
      <c r="AAZ31" s="74"/>
      <c r="ABA31" s="74"/>
      <c r="ABB31" s="74"/>
      <c r="ABC31" s="74"/>
      <c r="ABD31" s="74"/>
      <c r="ABE31" s="74"/>
      <c r="ABF31" s="74"/>
      <c r="ABG31" s="74"/>
      <c r="ABH31" s="74"/>
      <c r="ABI31" s="74"/>
      <c r="ABJ31" s="74"/>
      <c r="ABK31" s="74"/>
      <c r="ABL31" s="74"/>
      <c r="ABM31" s="74"/>
      <c r="ABN31" s="74"/>
      <c r="ABO31" s="74"/>
      <c r="ABP31" s="74"/>
      <c r="ABQ31" s="74"/>
      <c r="ABR31" s="74"/>
      <c r="ABS31" s="74"/>
      <c r="ABT31" s="74"/>
      <c r="ABU31" s="74"/>
      <c r="ABV31" s="74"/>
      <c r="ABW31" s="74"/>
      <c r="ABX31" s="74"/>
      <c r="ABY31" s="74"/>
      <c r="ABZ31" s="74"/>
      <c r="ACA31" s="74"/>
      <c r="ACB31" s="74"/>
      <c r="ACC31" s="74"/>
      <c r="ACD31" s="74"/>
      <c r="ACE31" s="74"/>
      <c r="ACF31" s="74"/>
      <c r="ACG31" s="74"/>
      <c r="ACH31" s="74"/>
      <c r="ACI31" s="74"/>
      <c r="ACJ31" s="74"/>
      <c r="ACK31" s="74"/>
      <c r="ACL31" s="74"/>
      <c r="ACM31" s="74"/>
      <c r="ACN31" s="74"/>
      <c r="ACO31" s="74"/>
      <c r="ACP31" s="74"/>
      <c r="ACQ31" s="74"/>
      <c r="ACR31" s="74"/>
      <c r="ACS31" s="74"/>
      <c r="ACT31" s="74"/>
      <c r="ACU31" s="74"/>
      <c r="ACV31" s="74"/>
      <c r="ACW31" s="74"/>
      <c r="ACX31" s="74"/>
      <c r="ACY31" s="74"/>
      <c r="ACZ31" s="74"/>
      <c r="ADA31" s="74"/>
      <c r="ADB31" s="74"/>
      <c r="ADC31" s="74"/>
      <c r="ADD31" s="74"/>
      <c r="ADE31" s="74"/>
      <c r="ADF31" s="74"/>
      <c r="ADG31" s="74"/>
      <c r="ADH31" s="74"/>
      <c r="ADI31" s="74"/>
      <c r="ADJ31" s="74"/>
      <c r="ADK31" s="74"/>
      <c r="ADL31" s="74"/>
      <c r="ADM31" s="74"/>
      <c r="ADN31" s="74"/>
      <c r="ADO31" s="74"/>
      <c r="ADP31" s="74"/>
      <c r="ADQ31" s="74"/>
      <c r="ADR31" s="74"/>
      <c r="ADS31" s="74"/>
      <c r="ADT31" s="74"/>
      <c r="ADU31" s="74"/>
      <c r="ADV31" s="74"/>
      <c r="ADW31" s="74"/>
      <c r="ADX31" s="74"/>
      <c r="ADY31" s="74"/>
      <c r="ADZ31" s="74"/>
      <c r="AEA31" s="74"/>
      <c r="AEB31" s="74"/>
      <c r="AEC31" s="74"/>
      <c r="AED31" s="74"/>
      <c r="AEE31" s="74"/>
      <c r="AEF31" s="74"/>
      <c r="AEG31" s="74"/>
      <c r="AEH31" s="74"/>
      <c r="AEI31" s="74"/>
      <c r="AEJ31" s="74"/>
      <c r="AEK31" s="74"/>
      <c r="AEL31" s="74"/>
      <c r="AEM31" s="74"/>
      <c r="AEN31" s="74"/>
      <c r="AEO31" s="74"/>
      <c r="AEP31" s="74"/>
      <c r="AEQ31" s="74"/>
      <c r="AER31" s="74"/>
      <c r="AES31" s="74"/>
      <c r="AET31" s="74"/>
      <c r="AEU31" s="74"/>
      <c r="AEV31" s="74"/>
      <c r="AEW31" s="74"/>
      <c r="AEX31" s="74"/>
      <c r="AEY31" s="74"/>
      <c r="AEZ31" s="74"/>
    </row>
    <row r="32" spans="1:832" ht="29">
      <c r="A32" s="22">
        <v>24</v>
      </c>
      <c r="B32" s="17" t="s">
        <v>204</v>
      </c>
      <c r="C32" s="24">
        <v>2025</v>
      </c>
      <c r="D32" s="11"/>
      <c r="E32" s="228"/>
      <c r="F32" s="228"/>
      <c r="G32" s="11"/>
      <c r="H32" s="11"/>
      <c r="I32" s="174" t="s">
        <v>202</v>
      </c>
      <c r="J32" s="10" t="s">
        <v>205</v>
      </c>
      <c r="K32" s="11"/>
      <c r="L32" s="74"/>
      <c r="M32" s="74"/>
      <c r="N32" s="74"/>
      <c r="O32" s="74"/>
      <c r="P32" s="74"/>
      <c r="Q32" s="74"/>
      <c r="R32" s="74"/>
      <c r="S32" s="74"/>
      <c r="T32" s="74"/>
      <c r="U32" s="74"/>
      <c r="V32" s="74"/>
    </row>
    <row r="33" spans="1:1056" ht="43.5">
      <c r="A33" s="22">
        <v>25</v>
      </c>
      <c r="B33" s="17" t="s">
        <v>189</v>
      </c>
      <c r="C33" s="30" t="s">
        <v>25</v>
      </c>
      <c r="D33" s="11"/>
      <c r="E33" s="228"/>
      <c r="F33" s="228"/>
      <c r="G33" s="11"/>
      <c r="H33" s="11"/>
      <c r="I33" s="174" t="s">
        <v>202</v>
      </c>
      <c r="J33" s="31" t="s">
        <v>456</v>
      </c>
      <c r="K33" s="11"/>
    </row>
    <row r="34" spans="1:1056" ht="58">
      <c r="A34" s="22">
        <v>26</v>
      </c>
      <c r="B34" s="17" t="s">
        <v>190</v>
      </c>
      <c r="C34" s="174">
        <v>2026</v>
      </c>
      <c r="D34" s="11"/>
      <c r="E34" s="228"/>
      <c r="F34" s="228"/>
      <c r="G34" s="11"/>
      <c r="H34" s="11"/>
      <c r="I34" s="174" t="s">
        <v>202</v>
      </c>
      <c r="J34" s="10" t="s">
        <v>206</v>
      </c>
      <c r="K34" s="11"/>
    </row>
    <row r="35" spans="1:1056" ht="58">
      <c r="A35" s="22">
        <v>27</v>
      </c>
      <c r="B35" s="17" t="s">
        <v>437</v>
      </c>
      <c r="C35" s="174">
        <v>2026</v>
      </c>
      <c r="D35" s="174"/>
      <c r="E35" s="229"/>
      <c r="F35" s="229"/>
      <c r="G35" s="174"/>
      <c r="H35" s="174"/>
      <c r="I35" s="174" t="s">
        <v>202</v>
      </c>
      <c r="J35" s="37" t="s">
        <v>207</v>
      </c>
      <c r="K35" s="11"/>
    </row>
    <row r="36" spans="1:1056" s="79" customFormat="1" ht="43.5">
      <c r="A36" s="22">
        <v>28</v>
      </c>
      <c r="B36" s="17" t="s">
        <v>812</v>
      </c>
      <c r="C36" s="34">
        <v>2025</v>
      </c>
      <c r="D36" s="34"/>
      <c r="E36" s="214"/>
      <c r="F36" s="215"/>
      <c r="G36" s="34"/>
      <c r="H36" s="34"/>
      <c r="I36" s="34" t="s">
        <v>202</v>
      </c>
      <c r="J36" s="23" t="s">
        <v>157</v>
      </c>
      <c r="K36" s="144"/>
      <c r="L36" s="145"/>
      <c r="M36" s="145"/>
      <c r="N36" s="145"/>
      <c r="O36" s="145"/>
      <c r="P36" s="145"/>
      <c r="Q36" s="145"/>
      <c r="R36" s="145"/>
      <c r="S36" s="145"/>
      <c r="T36" s="145"/>
      <c r="U36" s="145"/>
      <c r="V36" s="145"/>
      <c r="W36" s="145"/>
      <c r="X36" s="145"/>
      <c r="Y36" s="145"/>
      <c r="Z36" s="145"/>
      <c r="AA36" s="145"/>
      <c r="AB36" s="145"/>
      <c r="AC36" s="145"/>
      <c r="AD36" s="145"/>
      <c r="AE36" s="145"/>
      <c r="AF36" s="145"/>
      <c r="AG36" s="145"/>
      <c r="AH36" s="145"/>
      <c r="AI36" s="145"/>
      <c r="AJ36" s="145"/>
      <c r="AK36" s="145"/>
      <c r="AL36" s="145"/>
      <c r="AM36" s="145"/>
      <c r="AN36" s="145"/>
      <c r="AO36" s="145"/>
      <c r="AP36" s="145"/>
      <c r="AQ36" s="145"/>
      <c r="AR36" s="145"/>
      <c r="AS36" s="145"/>
      <c r="AT36" s="145"/>
      <c r="AU36" s="145"/>
      <c r="AV36" s="145"/>
      <c r="AW36" s="145"/>
      <c r="AX36" s="145"/>
      <c r="AY36" s="145"/>
      <c r="AZ36" s="145"/>
      <c r="BA36" s="145"/>
      <c r="BB36" s="145"/>
      <c r="BC36" s="145"/>
      <c r="BD36" s="145"/>
      <c r="BE36" s="145"/>
      <c r="BF36" s="145"/>
      <c r="BG36" s="145"/>
      <c r="BH36" s="145"/>
      <c r="BI36" s="145"/>
      <c r="BJ36" s="145"/>
      <c r="BK36" s="145"/>
      <c r="BL36" s="145"/>
      <c r="BM36" s="145"/>
      <c r="BN36" s="145"/>
    </row>
    <row r="37" spans="1:1056" ht="72.5">
      <c r="A37" s="22">
        <v>29</v>
      </c>
      <c r="B37" s="17" t="s">
        <v>690</v>
      </c>
      <c r="C37" s="34">
        <v>2025</v>
      </c>
      <c r="D37" s="34"/>
      <c r="E37" s="214"/>
      <c r="F37" s="215"/>
      <c r="G37" s="34"/>
      <c r="H37" s="34"/>
      <c r="I37" s="34" t="s">
        <v>688</v>
      </c>
      <c r="J37" s="146" t="s">
        <v>689</v>
      </c>
      <c r="K37" s="11"/>
    </row>
    <row r="38" spans="1:1056" ht="29">
      <c r="A38" s="22">
        <v>30</v>
      </c>
      <c r="B38" s="17" t="s">
        <v>642</v>
      </c>
      <c r="C38" s="24" t="s">
        <v>25</v>
      </c>
      <c r="D38" s="34"/>
      <c r="E38" s="214"/>
      <c r="F38" s="215"/>
      <c r="G38" s="34"/>
      <c r="H38" s="34"/>
      <c r="I38" s="23" t="s">
        <v>643</v>
      </c>
      <c r="J38" s="146" t="s">
        <v>165</v>
      </c>
      <c r="K38" s="11"/>
    </row>
    <row r="39" spans="1:1056" ht="29">
      <c r="A39" s="22">
        <v>31</v>
      </c>
      <c r="B39" s="17" t="s">
        <v>693</v>
      </c>
      <c r="C39" s="34">
        <v>2026</v>
      </c>
      <c r="D39" s="34"/>
      <c r="E39" s="214"/>
      <c r="F39" s="215"/>
      <c r="G39" s="34"/>
      <c r="H39" s="34"/>
      <c r="I39" s="34" t="s">
        <v>644</v>
      </c>
      <c r="J39" s="146" t="s">
        <v>645</v>
      </c>
      <c r="K39" s="11"/>
    </row>
    <row r="40" spans="1:1056" ht="43.5">
      <c r="A40" s="22">
        <v>32</v>
      </c>
      <c r="B40" s="17" t="s">
        <v>168</v>
      </c>
      <c r="C40" s="30" t="s">
        <v>25</v>
      </c>
      <c r="D40" s="174"/>
      <c r="E40" s="183"/>
      <c r="F40" s="184"/>
      <c r="G40" s="174"/>
      <c r="H40" s="174"/>
      <c r="I40" s="174" t="s">
        <v>170</v>
      </c>
      <c r="J40" s="38" t="s">
        <v>169</v>
      </c>
      <c r="K40" s="11"/>
    </row>
    <row r="41" spans="1:1056" ht="43.5">
      <c r="A41" s="22">
        <v>33</v>
      </c>
      <c r="B41" s="17" t="s">
        <v>692</v>
      </c>
      <c r="C41" s="24">
        <v>2025</v>
      </c>
      <c r="D41" s="192"/>
      <c r="E41" s="261"/>
      <c r="F41" s="261"/>
      <c r="G41" s="192"/>
      <c r="H41" s="17"/>
      <c r="I41" s="24" t="s">
        <v>691</v>
      </c>
      <c r="J41" s="17" t="s">
        <v>689</v>
      </c>
      <c r="K41" s="17"/>
    </row>
    <row r="42" spans="1:1056" s="79" customFormat="1" ht="58">
      <c r="A42" s="22">
        <v>34</v>
      </c>
      <c r="B42" s="17" t="s">
        <v>900</v>
      </c>
      <c r="C42" s="34">
        <v>2026</v>
      </c>
      <c r="D42" s="193"/>
      <c r="E42" s="297"/>
      <c r="F42" s="297"/>
      <c r="G42" s="193"/>
      <c r="H42" s="193"/>
      <c r="I42" s="34" t="s">
        <v>906</v>
      </c>
      <c r="J42" s="146" t="s">
        <v>905</v>
      </c>
      <c r="K42" s="193"/>
      <c r="L42" s="145"/>
      <c r="M42" s="145"/>
      <c r="N42" s="145"/>
      <c r="O42" s="145"/>
      <c r="P42" s="145"/>
      <c r="Q42" s="145"/>
      <c r="R42" s="145"/>
      <c r="S42" s="145"/>
      <c r="T42" s="145"/>
      <c r="U42" s="145"/>
      <c r="V42" s="145"/>
      <c r="W42" s="145"/>
      <c r="X42" s="145"/>
      <c r="Y42" s="145"/>
      <c r="Z42" s="145"/>
      <c r="AA42" s="145"/>
      <c r="AB42" s="145"/>
      <c r="AC42" s="145"/>
      <c r="AD42" s="145"/>
      <c r="AE42" s="145"/>
      <c r="AF42" s="145"/>
      <c r="AG42" s="145"/>
      <c r="AH42" s="145"/>
      <c r="AI42" s="145"/>
      <c r="AJ42" s="145"/>
      <c r="AK42" s="145"/>
      <c r="AL42" s="145"/>
      <c r="AM42" s="145"/>
      <c r="AN42" s="145"/>
      <c r="AO42" s="145"/>
      <c r="AP42" s="145"/>
      <c r="AQ42" s="145"/>
      <c r="AR42" s="145"/>
      <c r="AS42" s="145"/>
      <c r="AT42" s="145"/>
      <c r="AU42" s="145"/>
      <c r="AV42" s="145"/>
      <c r="AW42" s="145"/>
      <c r="AX42" s="145"/>
      <c r="AY42" s="145"/>
      <c r="AZ42" s="145"/>
      <c r="BA42" s="145"/>
      <c r="BB42" s="145"/>
      <c r="BC42" s="145"/>
      <c r="BD42" s="145"/>
      <c r="BE42" s="145"/>
      <c r="BF42" s="145"/>
      <c r="BG42" s="145"/>
      <c r="BH42" s="145"/>
      <c r="BI42" s="145"/>
      <c r="BJ42" s="145"/>
      <c r="BK42" s="145"/>
      <c r="BL42" s="145"/>
      <c r="BM42" s="145"/>
      <c r="BN42" s="145"/>
      <c r="BO42" s="145"/>
      <c r="BP42" s="145"/>
      <c r="BQ42" s="145"/>
      <c r="BR42" s="145"/>
      <c r="BS42" s="145"/>
      <c r="BT42" s="145"/>
      <c r="BU42" s="145"/>
      <c r="BV42" s="145"/>
      <c r="BW42" s="145"/>
      <c r="BX42" s="145"/>
      <c r="BY42" s="145"/>
      <c r="BZ42" s="145"/>
      <c r="CA42" s="145"/>
      <c r="CB42" s="145"/>
      <c r="CC42" s="145"/>
      <c r="CD42" s="145"/>
      <c r="CE42" s="145"/>
      <c r="CF42" s="145"/>
      <c r="CG42" s="145"/>
      <c r="CH42" s="145"/>
      <c r="CI42" s="145"/>
      <c r="CJ42" s="145"/>
      <c r="CK42" s="145"/>
      <c r="CL42" s="145"/>
      <c r="CM42" s="145"/>
      <c r="CN42" s="145"/>
      <c r="CO42" s="145"/>
      <c r="CP42" s="145"/>
      <c r="CQ42" s="145"/>
      <c r="CR42" s="145"/>
      <c r="CS42" s="145"/>
      <c r="CT42" s="145"/>
      <c r="CU42" s="145"/>
      <c r="CV42" s="145"/>
      <c r="CW42" s="145"/>
      <c r="CX42" s="145"/>
      <c r="CY42" s="145"/>
      <c r="CZ42" s="145"/>
      <c r="DA42" s="145"/>
      <c r="DB42" s="145"/>
      <c r="DC42" s="145"/>
      <c r="DD42" s="145"/>
      <c r="DE42" s="145"/>
      <c r="DF42" s="145"/>
      <c r="DG42" s="145"/>
      <c r="DH42" s="145"/>
      <c r="DI42" s="145"/>
      <c r="DJ42" s="145"/>
      <c r="DK42" s="145"/>
      <c r="DL42" s="145"/>
      <c r="DM42" s="145"/>
      <c r="DN42" s="145"/>
      <c r="DO42" s="145"/>
      <c r="DP42" s="145"/>
      <c r="DQ42" s="145"/>
      <c r="DR42" s="145"/>
      <c r="DS42" s="145"/>
      <c r="DT42" s="145"/>
      <c r="DU42" s="145"/>
      <c r="DV42" s="145"/>
      <c r="DW42" s="145"/>
      <c r="DX42" s="145"/>
      <c r="DY42" s="145"/>
      <c r="DZ42" s="145"/>
      <c r="EA42" s="145"/>
      <c r="EB42" s="145"/>
      <c r="EC42" s="145"/>
      <c r="ED42" s="145"/>
      <c r="EE42" s="145"/>
      <c r="EF42" s="145"/>
      <c r="EG42" s="145"/>
      <c r="EH42" s="145"/>
      <c r="EI42" s="145"/>
      <c r="EJ42" s="145"/>
      <c r="EK42" s="145"/>
      <c r="EL42" s="145"/>
      <c r="EM42" s="145"/>
      <c r="EN42" s="145"/>
      <c r="EO42" s="145"/>
      <c r="EP42" s="145"/>
      <c r="EQ42" s="145"/>
      <c r="ER42" s="145"/>
      <c r="ES42" s="145"/>
      <c r="ET42" s="145"/>
      <c r="EU42" s="145"/>
      <c r="EV42" s="145"/>
      <c r="EW42" s="145"/>
      <c r="EX42" s="145"/>
      <c r="EY42" s="145"/>
      <c r="EZ42" s="145"/>
      <c r="FA42" s="145"/>
      <c r="FB42" s="145"/>
      <c r="FC42" s="145"/>
      <c r="FD42" s="145"/>
      <c r="FE42" s="145"/>
      <c r="FF42" s="145"/>
      <c r="FG42" s="145"/>
      <c r="FH42" s="145"/>
      <c r="FI42" s="145"/>
      <c r="FJ42" s="145"/>
      <c r="FK42" s="145"/>
      <c r="FL42" s="145"/>
      <c r="FM42" s="145"/>
      <c r="FN42" s="145"/>
      <c r="FO42" s="145"/>
      <c r="FP42" s="145"/>
      <c r="FQ42" s="145"/>
      <c r="FR42" s="145"/>
      <c r="FS42" s="145"/>
      <c r="FT42" s="145"/>
      <c r="FU42" s="145"/>
      <c r="FV42" s="145"/>
      <c r="FW42" s="145"/>
      <c r="FX42" s="145"/>
      <c r="FY42" s="145"/>
      <c r="FZ42" s="145"/>
      <c r="GA42" s="145"/>
      <c r="GB42" s="145"/>
      <c r="GC42" s="145"/>
      <c r="GD42" s="145"/>
      <c r="GE42" s="145"/>
      <c r="GF42" s="145"/>
      <c r="GG42" s="145"/>
      <c r="GH42" s="145"/>
      <c r="GI42" s="145"/>
      <c r="GJ42" s="145"/>
      <c r="GK42" s="145"/>
      <c r="GL42" s="145"/>
      <c r="GM42" s="145"/>
      <c r="GN42" s="145"/>
      <c r="GO42" s="145"/>
      <c r="GP42" s="145"/>
      <c r="GQ42" s="145"/>
      <c r="GR42" s="145"/>
      <c r="GS42" s="145"/>
      <c r="GT42" s="145"/>
      <c r="GU42" s="145"/>
      <c r="GV42" s="145"/>
      <c r="GW42" s="145"/>
      <c r="GX42" s="145"/>
      <c r="GY42" s="145"/>
      <c r="GZ42" s="145"/>
      <c r="HA42" s="145"/>
      <c r="HB42" s="145"/>
      <c r="HC42" s="145"/>
      <c r="HD42" s="145"/>
      <c r="HE42" s="145"/>
      <c r="HF42" s="145"/>
      <c r="HG42" s="145"/>
      <c r="HH42" s="145"/>
      <c r="HI42" s="145"/>
      <c r="HJ42" s="145"/>
      <c r="HK42" s="145"/>
      <c r="HL42" s="145"/>
      <c r="HM42" s="145"/>
      <c r="HN42" s="145"/>
      <c r="HO42" s="145"/>
      <c r="HP42" s="145"/>
      <c r="HQ42" s="145"/>
      <c r="HR42" s="145"/>
      <c r="HS42" s="145"/>
      <c r="HT42" s="145"/>
      <c r="HU42" s="145"/>
      <c r="HV42" s="145"/>
      <c r="HW42" s="145"/>
      <c r="HX42" s="145"/>
      <c r="HY42" s="145"/>
      <c r="HZ42" s="145"/>
      <c r="IA42" s="145"/>
      <c r="IB42" s="145"/>
      <c r="IC42" s="145"/>
      <c r="ID42" s="145"/>
      <c r="IE42" s="145"/>
      <c r="IF42" s="145"/>
      <c r="IG42" s="145"/>
      <c r="IH42" s="145"/>
      <c r="II42" s="145"/>
      <c r="IJ42" s="145"/>
      <c r="IK42" s="145"/>
      <c r="IL42" s="145"/>
      <c r="IM42" s="145"/>
      <c r="IN42" s="145"/>
      <c r="IO42" s="145"/>
      <c r="IP42" s="145"/>
      <c r="IQ42" s="145"/>
      <c r="IR42" s="145"/>
      <c r="IS42" s="145"/>
      <c r="IT42" s="145"/>
      <c r="IU42" s="145"/>
      <c r="IV42" s="145"/>
      <c r="IW42" s="145"/>
      <c r="IX42" s="145"/>
      <c r="IY42" s="145"/>
      <c r="IZ42" s="145"/>
      <c r="JA42" s="145"/>
      <c r="JB42" s="145"/>
      <c r="JC42" s="145"/>
      <c r="JD42" s="145"/>
      <c r="JE42" s="145"/>
      <c r="JF42" s="145"/>
      <c r="JG42" s="145"/>
      <c r="JH42" s="145"/>
      <c r="JI42" s="145"/>
      <c r="JJ42" s="145"/>
      <c r="JK42" s="145"/>
      <c r="JL42" s="145"/>
      <c r="JM42" s="145"/>
      <c r="JN42" s="145"/>
      <c r="JO42" s="145"/>
      <c r="JP42" s="145"/>
      <c r="JQ42" s="145"/>
      <c r="JR42" s="145"/>
      <c r="JS42" s="145"/>
      <c r="JT42" s="145"/>
      <c r="JU42" s="145"/>
      <c r="JV42" s="145"/>
      <c r="JW42" s="145"/>
      <c r="JX42" s="145"/>
      <c r="JY42" s="145"/>
      <c r="JZ42" s="145"/>
      <c r="KA42" s="145"/>
      <c r="KB42" s="145"/>
      <c r="KC42" s="145"/>
      <c r="KD42" s="145"/>
      <c r="KE42" s="145"/>
      <c r="KF42" s="145"/>
      <c r="KG42" s="145"/>
      <c r="KH42" s="145"/>
      <c r="KI42" s="145"/>
      <c r="KJ42" s="145"/>
      <c r="KK42" s="145"/>
      <c r="KL42" s="145"/>
      <c r="KM42" s="145"/>
      <c r="KN42" s="145"/>
      <c r="KO42" s="145"/>
      <c r="KP42" s="145"/>
      <c r="KQ42" s="145"/>
      <c r="KR42" s="145"/>
      <c r="KS42" s="145"/>
      <c r="KT42" s="145"/>
      <c r="KU42" s="145"/>
      <c r="KV42" s="145"/>
      <c r="KW42" s="145"/>
      <c r="KX42" s="145"/>
      <c r="KY42" s="145"/>
      <c r="KZ42" s="145"/>
      <c r="LA42" s="145"/>
      <c r="LB42" s="145"/>
      <c r="LC42" s="145"/>
      <c r="LD42" s="145"/>
      <c r="LE42" s="145"/>
      <c r="LF42" s="145"/>
      <c r="LG42" s="145"/>
      <c r="LH42" s="145"/>
      <c r="LI42" s="145"/>
      <c r="LJ42" s="145"/>
      <c r="LK42" s="145"/>
      <c r="LL42" s="145"/>
      <c r="LM42" s="145"/>
      <c r="LN42" s="145"/>
      <c r="LO42" s="145"/>
      <c r="LP42" s="145"/>
      <c r="LQ42" s="145"/>
      <c r="LR42" s="145"/>
      <c r="LS42" s="145"/>
      <c r="LT42" s="145"/>
      <c r="LU42" s="145"/>
      <c r="LV42" s="145"/>
      <c r="LW42" s="145"/>
      <c r="LX42" s="145"/>
      <c r="LY42" s="145"/>
      <c r="LZ42" s="145"/>
      <c r="MA42" s="145"/>
      <c r="MB42" s="145"/>
      <c r="MC42" s="145"/>
      <c r="MD42" s="145"/>
      <c r="ME42" s="145"/>
      <c r="MF42" s="145"/>
      <c r="MG42" s="145"/>
      <c r="MH42" s="145"/>
      <c r="MI42" s="145"/>
      <c r="MJ42" s="145"/>
      <c r="MK42" s="145"/>
      <c r="ML42" s="145"/>
      <c r="MM42" s="145"/>
      <c r="MN42" s="145"/>
      <c r="MO42" s="145"/>
      <c r="MP42" s="145"/>
      <c r="MQ42" s="145"/>
      <c r="MR42" s="145"/>
      <c r="MS42" s="145"/>
      <c r="MT42" s="145"/>
      <c r="MU42" s="145"/>
      <c r="MV42" s="145"/>
      <c r="MW42" s="145"/>
      <c r="MX42" s="145"/>
      <c r="MY42" s="145"/>
      <c r="MZ42" s="145"/>
      <c r="NA42" s="145"/>
      <c r="NB42" s="145"/>
      <c r="NC42" s="145"/>
      <c r="ND42" s="145"/>
      <c r="NE42" s="145"/>
      <c r="NF42" s="145"/>
      <c r="NG42" s="145"/>
      <c r="NH42" s="145"/>
      <c r="NI42" s="145"/>
      <c r="NJ42" s="145"/>
      <c r="NK42" s="145"/>
      <c r="NL42" s="145"/>
      <c r="NM42" s="145"/>
      <c r="NN42" s="145"/>
      <c r="NO42" s="145"/>
      <c r="NP42" s="145"/>
      <c r="NQ42" s="145"/>
      <c r="NR42" s="145"/>
      <c r="NS42" s="145"/>
      <c r="NT42" s="145"/>
      <c r="NU42" s="145"/>
      <c r="NV42" s="145"/>
      <c r="NW42" s="145"/>
      <c r="NX42" s="145"/>
      <c r="NY42" s="145"/>
      <c r="NZ42" s="145"/>
      <c r="OA42" s="145"/>
      <c r="OB42" s="145"/>
      <c r="OC42" s="145"/>
      <c r="OD42" s="145"/>
      <c r="OE42" s="145"/>
      <c r="OF42" s="145"/>
      <c r="OG42" s="145"/>
      <c r="OH42" s="145"/>
      <c r="OI42" s="145"/>
      <c r="OJ42" s="145"/>
      <c r="OK42" s="145"/>
      <c r="OL42" s="145"/>
      <c r="OM42" s="145"/>
      <c r="ON42" s="145"/>
      <c r="OO42" s="145"/>
      <c r="OP42" s="145"/>
      <c r="OQ42" s="145"/>
      <c r="OR42" s="145"/>
      <c r="OS42" s="145"/>
      <c r="OT42" s="145"/>
      <c r="OU42" s="145"/>
      <c r="OV42" s="145"/>
      <c r="OW42" s="145"/>
      <c r="OX42" s="145"/>
      <c r="OY42" s="145"/>
      <c r="OZ42" s="145"/>
      <c r="PA42" s="145"/>
      <c r="PB42" s="145"/>
      <c r="PC42" s="145"/>
      <c r="PD42" s="145"/>
      <c r="PE42" s="145"/>
      <c r="PF42" s="145"/>
      <c r="PG42" s="145"/>
      <c r="PH42" s="145"/>
      <c r="PI42" s="145"/>
      <c r="PJ42" s="145"/>
      <c r="PK42" s="145"/>
      <c r="PL42" s="145"/>
      <c r="PM42" s="145"/>
      <c r="PN42" s="145"/>
      <c r="PO42" s="145"/>
      <c r="PP42" s="145"/>
      <c r="PQ42" s="145"/>
      <c r="PR42" s="145"/>
      <c r="PS42" s="145"/>
      <c r="PT42" s="145"/>
      <c r="PU42" s="145"/>
      <c r="PV42" s="145"/>
      <c r="PW42" s="145"/>
      <c r="PX42" s="145"/>
      <c r="PY42" s="145"/>
      <c r="PZ42" s="145"/>
      <c r="QA42" s="145"/>
      <c r="QB42" s="145"/>
      <c r="QC42" s="145"/>
      <c r="QD42" s="145"/>
      <c r="QE42" s="145"/>
      <c r="QF42" s="145"/>
      <c r="QG42" s="145"/>
      <c r="QH42" s="145"/>
      <c r="QI42" s="145"/>
      <c r="QJ42" s="145"/>
      <c r="QK42" s="145"/>
      <c r="QL42" s="145"/>
      <c r="QM42" s="145"/>
      <c r="QN42" s="145"/>
      <c r="QO42" s="145"/>
      <c r="QP42" s="145"/>
      <c r="QQ42" s="145"/>
      <c r="QR42" s="145"/>
      <c r="QS42" s="145"/>
      <c r="QT42" s="145"/>
      <c r="QU42" s="145"/>
      <c r="QV42" s="145"/>
      <c r="QW42" s="145"/>
      <c r="QX42" s="145"/>
      <c r="QY42" s="145"/>
      <c r="QZ42" s="145"/>
      <c r="RA42" s="145"/>
      <c r="RB42" s="145"/>
      <c r="RC42" s="145"/>
      <c r="RD42" s="145"/>
      <c r="RE42" s="145"/>
      <c r="RF42" s="145"/>
      <c r="RG42" s="145"/>
      <c r="RH42" s="145"/>
      <c r="RI42" s="145"/>
      <c r="RJ42" s="145"/>
      <c r="RK42" s="145"/>
      <c r="RL42" s="145"/>
      <c r="RM42" s="145"/>
      <c r="RN42" s="145"/>
      <c r="RO42" s="145"/>
      <c r="RP42" s="145"/>
      <c r="RQ42" s="145"/>
      <c r="RR42" s="145"/>
      <c r="RS42" s="145"/>
      <c r="RT42" s="145"/>
      <c r="RU42" s="145"/>
      <c r="RV42" s="145"/>
      <c r="RW42" s="145"/>
      <c r="RX42" s="145"/>
      <c r="RY42" s="145"/>
      <c r="RZ42" s="145"/>
      <c r="SA42" s="145"/>
      <c r="SB42" s="145"/>
      <c r="SC42" s="145"/>
      <c r="SD42" s="145"/>
      <c r="SE42" s="145"/>
      <c r="SF42" s="145"/>
      <c r="SG42" s="145"/>
      <c r="SH42" s="145"/>
      <c r="SI42" s="145"/>
      <c r="SJ42" s="145"/>
      <c r="SK42" s="145"/>
      <c r="SL42" s="145"/>
      <c r="SM42" s="145"/>
      <c r="SN42" s="145"/>
      <c r="SO42" s="145"/>
      <c r="SP42" s="145"/>
      <c r="SQ42" s="145"/>
      <c r="SR42" s="145"/>
      <c r="SS42" s="145"/>
      <c r="ST42" s="145"/>
      <c r="SU42" s="145"/>
      <c r="SV42" s="145"/>
      <c r="SW42" s="145"/>
      <c r="SX42" s="145"/>
      <c r="SY42" s="145"/>
      <c r="SZ42" s="145"/>
      <c r="TA42" s="145"/>
      <c r="TB42" s="145"/>
      <c r="TC42" s="145"/>
      <c r="TD42" s="145"/>
      <c r="TE42" s="145"/>
      <c r="TF42" s="145"/>
      <c r="TG42" s="145"/>
      <c r="TH42" s="145"/>
      <c r="TI42" s="145"/>
      <c r="TJ42" s="145"/>
      <c r="TK42" s="145"/>
      <c r="TL42" s="145"/>
      <c r="TM42" s="145"/>
      <c r="TN42" s="145"/>
      <c r="TO42" s="145"/>
      <c r="TP42" s="145"/>
      <c r="TQ42" s="145"/>
      <c r="TR42" s="145"/>
      <c r="TS42" s="145"/>
      <c r="TT42" s="145"/>
      <c r="TU42" s="145"/>
      <c r="TV42" s="145"/>
      <c r="TW42" s="145"/>
      <c r="TX42" s="145"/>
      <c r="TY42" s="145"/>
      <c r="TZ42" s="145"/>
      <c r="UA42" s="145"/>
      <c r="UB42" s="145"/>
      <c r="UC42" s="145"/>
      <c r="UD42" s="145"/>
      <c r="UE42" s="145"/>
      <c r="UF42" s="145"/>
      <c r="UG42" s="145"/>
      <c r="UH42" s="145"/>
      <c r="UI42" s="145"/>
      <c r="UJ42" s="145"/>
      <c r="UK42" s="145"/>
      <c r="UL42" s="145"/>
      <c r="UM42" s="145"/>
      <c r="UN42" s="145"/>
      <c r="UO42" s="145"/>
      <c r="UP42" s="145"/>
      <c r="UQ42" s="145"/>
      <c r="UR42" s="145"/>
      <c r="US42" s="145"/>
      <c r="UT42" s="145"/>
      <c r="UU42" s="145"/>
      <c r="UV42" s="145"/>
      <c r="UW42" s="145"/>
      <c r="UX42" s="145"/>
      <c r="UY42" s="145"/>
      <c r="UZ42" s="145"/>
      <c r="VA42" s="145"/>
      <c r="VB42" s="145"/>
      <c r="VC42" s="145"/>
      <c r="VD42" s="145"/>
      <c r="VE42" s="145"/>
      <c r="VF42" s="145"/>
      <c r="VG42" s="145"/>
      <c r="VH42" s="145"/>
      <c r="VI42" s="145"/>
      <c r="VJ42" s="145"/>
      <c r="VK42" s="145"/>
      <c r="VL42" s="145"/>
      <c r="VM42" s="145"/>
      <c r="VN42" s="145"/>
      <c r="VO42" s="145"/>
      <c r="VP42" s="145"/>
      <c r="VQ42" s="145"/>
      <c r="VR42" s="145"/>
      <c r="VS42" s="145"/>
      <c r="VT42" s="145"/>
      <c r="VU42" s="145"/>
      <c r="VV42" s="145"/>
      <c r="VW42" s="145"/>
      <c r="VX42" s="145"/>
      <c r="VY42" s="145"/>
      <c r="VZ42" s="145"/>
      <c r="WA42" s="145"/>
      <c r="WB42" s="145"/>
      <c r="WC42" s="145"/>
      <c r="WD42" s="145"/>
      <c r="WE42" s="145"/>
      <c r="WF42" s="145"/>
      <c r="WG42" s="145"/>
      <c r="WH42" s="145"/>
      <c r="WI42" s="145"/>
      <c r="WJ42" s="145"/>
      <c r="WK42" s="145"/>
      <c r="WL42" s="145"/>
      <c r="WM42" s="145"/>
      <c r="WN42" s="145"/>
      <c r="WO42" s="145"/>
      <c r="WP42" s="145"/>
      <c r="WQ42" s="145"/>
      <c r="WR42" s="145"/>
      <c r="WS42" s="145"/>
      <c r="WT42" s="145"/>
      <c r="WU42" s="145"/>
      <c r="WV42" s="145"/>
      <c r="WW42" s="145"/>
      <c r="WX42" s="145"/>
      <c r="WY42" s="145"/>
      <c r="WZ42" s="145"/>
      <c r="XA42" s="145"/>
      <c r="XB42" s="145"/>
      <c r="XC42" s="145"/>
      <c r="XD42" s="145"/>
      <c r="XE42" s="145"/>
      <c r="XF42" s="145"/>
      <c r="XG42" s="145"/>
      <c r="XH42" s="145"/>
      <c r="XI42" s="145"/>
      <c r="XJ42" s="145"/>
      <c r="XK42" s="145"/>
      <c r="XL42" s="145"/>
      <c r="XM42" s="145"/>
      <c r="XN42" s="145"/>
      <c r="XO42" s="145"/>
      <c r="XP42" s="145"/>
      <c r="XQ42" s="145"/>
      <c r="XR42" s="145"/>
      <c r="XS42" s="145"/>
      <c r="XT42" s="145"/>
      <c r="XU42" s="145"/>
      <c r="XV42" s="145"/>
      <c r="XW42" s="145"/>
      <c r="XX42" s="145"/>
      <c r="XY42" s="145"/>
      <c r="XZ42" s="145"/>
      <c r="YA42" s="145"/>
      <c r="YB42" s="145"/>
      <c r="YC42" s="145"/>
      <c r="YD42" s="145"/>
      <c r="YE42" s="145"/>
      <c r="YF42" s="145"/>
      <c r="YG42" s="145"/>
      <c r="YH42" s="145"/>
      <c r="YI42" s="145"/>
      <c r="YJ42" s="145"/>
      <c r="YK42" s="145"/>
      <c r="YL42" s="145"/>
      <c r="YM42" s="145"/>
      <c r="YN42" s="145"/>
      <c r="YO42" s="145"/>
      <c r="YP42" s="145"/>
      <c r="YQ42" s="145"/>
      <c r="YR42" s="145"/>
      <c r="YS42" s="145"/>
      <c r="YT42" s="145"/>
      <c r="YU42" s="145"/>
      <c r="YV42" s="145"/>
      <c r="YW42" s="145"/>
      <c r="YX42" s="145"/>
      <c r="YY42" s="145"/>
      <c r="YZ42" s="145"/>
      <c r="ZA42" s="145"/>
      <c r="ZB42" s="145"/>
      <c r="ZC42" s="145"/>
      <c r="ZD42" s="145"/>
      <c r="ZE42" s="145"/>
      <c r="ZF42" s="145"/>
      <c r="ZG42" s="145"/>
      <c r="ZH42" s="145"/>
      <c r="ZI42" s="145"/>
      <c r="ZJ42" s="145"/>
      <c r="ZK42" s="145"/>
      <c r="ZL42" s="145"/>
      <c r="ZM42" s="145"/>
      <c r="ZN42" s="145"/>
      <c r="ZO42" s="145"/>
      <c r="ZP42" s="145"/>
      <c r="ZQ42" s="145"/>
      <c r="ZR42" s="145"/>
      <c r="ZS42" s="145"/>
      <c r="ZT42" s="145"/>
      <c r="ZU42" s="145"/>
      <c r="ZV42" s="145"/>
      <c r="ZW42" s="145"/>
      <c r="ZX42" s="145"/>
      <c r="ZY42" s="145"/>
      <c r="ZZ42" s="145"/>
      <c r="AAA42" s="145"/>
      <c r="AAB42" s="145"/>
      <c r="AAC42" s="145"/>
      <c r="AAD42" s="145"/>
      <c r="AAE42" s="145"/>
      <c r="AAF42" s="145"/>
      <c r="AAG42" s="145"/>
      <c r="AAH42" s="145"/>
      <c r="AAI42" s="145"/>
      <c r="AAJ42" s="145"/>
      <c r="AAK42" s="145"/>
      <c r="AAL42" s="145"/>
      <c r="AAM42" s="145"/>
      <c r="AAN42" s="145"/>
      <c r="AAO42" s="145"/>
      <c r="AAP42" s="145"/>
      <c r="AAQ42" s="145"/>
      <c r="AAR42" s="145"/>
      <c r="AAS42" s="145"/>
      <c r="AAT42" s="145"/>
      <c r="AAU42" s="145"/>
      <c r="AAV42" s="145"/>
      <c r="AAW42" s="145"/>
      <c r="AAX42" s="145"/>
      <c r="AAY42" s="145"/>
      <c r="AAZ42" s="145"/>
      <c r="ABA42" s="145"/>
      <c r="ABB42" s="145"/>
      <c r="ABC42" s="145"/>
      <c r="ABD42" s="145"/>
      <c r="ABE42" s="145"/>
      <c r="ABF42" s="145"/>
      <c r="ABG42" s="145"/>
      <c r="ABH42" s="145"/>
      <c r="ABI42" s="145"/>
      <c r="ABJ42" s="145"/>
      <c r="ABK42" s="145"/>
      <c r="ABL42" s="145"/>
      <c r="ABM42" s="145"/>
      <c r="ABN42" s="145"/>
      <c r="ABO42" s="145"/>
      <c r="ABP42" s="145"/>
      <c r="ABQ42" s="145"/>
      <c r="ABR42" s="145"/>
      <c r="ABS42" s="145"/>
      <c r="ABT42" s="145"/>
      <c r="ABU42" s="145"/>
      <c r="ABV42" s="145"/>
      <c r="ABW42" s="145"/>
      <c r="ABX42" s="145"/>
      <c r="ABY42" s="145"/>
      <c r="ABZ42" s="145"/>
      <c r="ACA42" s="145"/>
      <c r="ACB42" s="145"/>
      <c r="ACC42" s="145"/>
      <c r="ACD42" s="145"/>
      <c r="ACE42" s="145"/>
      <c r="ACF42" s="145"/>
      <c r="ACG42" s="145"/>
      <c r="ACH42" s="145"/>
      <c r="ACI42" s="145"/>
      <c r="ACJ42" s="145"/>
      <c r="ACK42" s="145"/>
      <c r="ACL42" s="145"/>
      <c r="ACM42" s="145"/>
      <c r="ACN42" s="145"/>
      <c r="ACO42" s="145"/>
      <c r="ACP42" s="145"/>
      <c r="ACQ42" s="145"/>
      <c r="ACR42" s="145"/>
      <c r="ACS42" s="145"/>
      <c r="ACT42" s="145"/>
      <c r="ACU42" s="145"/>
      <c r="ACV42" s="145"/>
      <c r="ACW42" s="145"/>
      <c r="ACX42" s="145"/>
      <c r="ACY42" s="145"/>
      <c r="ACZ42" s="145"/>
      <c r="ADA42" s="145"/>
      <c r="ADB42" s="145"/>
      <c r="ADC42" s="145"/>
      <c r="ADD42" s="145"/>
      <c r="ADE42" s="145"/>
      <c r="ADF42" s="145"/>
      <c r="ADG42" s="145"/>
      <c r="ADH42" s="145"/>
      <c r="ADI42" s="145"/>
      <c r="ADJ42" s="145"/>
      <c r="ADK42" s="145"/>
      <c r="ADL42" s="145"/>
      <c r="ADM42" s="145"/>
      <c r="ADN42" s="145"/>
      <c r="ADO42" s="145"/>
      <c r="ADP42" s="145"/>
      <c r="ADQ42" s="145"/>
      <c r="ADR42" s="145"/>
      <c r="ADS42" s="145"/>
      <c r="ADT42" s="145"/>
      <c r="ADU42" s="145"/>
      <c r="ADV42" s="145"/>
      <c r="ADW42" s="145"/>
      <c r="ADX42" s="145"/>
      <c r="ADY42" s="145"/>
      <c r="ADZ42" s="145"/>
      <c r="AEA42" s="145"/>
      <c r="AEB42" s="145"/>
      <c r="AEC42" s="145"/>
      <c r="AED42" s="145"/>
      <c r="AEE42" s="145"/>
      <c r="AEF42" s="145"/>
      <c r="AEG42" s="145"/>
      <c r="AEH42" s="145"/>
      <c r="AEI42" s="145"/>
      <c r="AEJ42" s="145"/>
      <c r="AEK42" s="145"/>
      <c r="AEL42" s="145"/>
      <c r="AEM42" s="145"/>
      <c r="AEN42" s="145"/>
      <c r="AEO42" s="145"/>
      <c r="AEP42" s="145"/>
      <c r="AEQ42" s="145"/>
      <c r="AER42" s="145"/>
      <c r="AES42" s="145"/>
      <c r="AET42" s="145"/>
      <c r="AEU42" s="145"/>
      <c r="AEV42" s="145"/>
      <c r="AEW42" s="145"/>
      <c r="AEX42" s="145"/>
      <c r="AEY42" s="145"/>
      <c r="AEZ42" s="145"/>
      <c r="AFA42" s="145"/>
      <c r="AFB42" s="145"/>
      <c r="AFC42" s="145"/>
      <c r="AFD42" s="145"/>
      <c r="AFE42" s="145"/>
      <c r="AFF42" s="145"/>
      <c r="AFG42" s="145"/>
      <c r="AFH42" s="145"/>
      <c r="AFI42" s="145"/>
      <c r="AFJ42" s="145"/>
      <c r="AFK42" s="145"/>
      <c r="AFL42" s="145"/>
      <c r="AFM42" s="145"/>
      <c r="AFN42" s="145"/>
      <c r="AFO42" s="145"/>
      <c r="AFP42" s="145"/>
      <c r="AFQ42" s="145"/>
      <c r="AFR42" s="145"/>
      <c r="AFS42" s="145"/>
      <c r="AFT42" s="145"/>
      <c r="AFU42" s="145"/>
      <c r="AFV42" s="145"/>
      <c r="AFW42" s="145"/>
      <c r="AFX42" s="145"/>
      <c r="AFY42" s="145"/>
      <c r="AFZ42" s="145"/>
      <c r="AGA42" s="145"/>
      <c r="AGB42" s="145"/>
      <c r="AGC42" s="145"/>
      <c r="AGD42" s="145"/>
      <c r="AGE42" s="145"/>
      <c r="AGF42" s="145"/>
      <c r="AGG42" s="145"/>
      <c r="AGH42" s="145"/>
      <c r="AGI42" s="145"/>
      <c r="AGJ42" s="145"/>
      <c r="AGK42" s="145"/>
      <c r="AGL42" s="145"/>
      <c r="AGM42" s="145"/>
      <c r="AGN42" s="145"/>
      <c r="AGO42" s="145"/>
      <c r="AGP42" s="145"/>
      <c r="AGQ42" s="145"/>
      <c r="AGR42" s="145"/>
      <c r="AGS42" s="145"/>
      <c r="AGT42" s="145"/>
      <c r="AGU42" s="145"/>
      <c r="AGV42" s="145"/>
      <c r="AGW42" s="145"/>
      <c r="AGX42" s="145"/>
      <c r="AGY42" s="145"/>
      <c r="AGZ42" s="145"/>
      <c r="AHA42" s="145"/>
      <c r="AHB42" s="145"/>
      <c r="AHC42" s="145"/>
      <c r="AHD42" s="145"/>
      <c r="AHE42" s="145"/>
      <c r="AHF42" s="145"/>
      <c r="AHG42" s="145"/>
      <c r="AHH42" s="145"/>
      <c r="AHI42" s="145"/>
      <c r="AHJ42" s="145"/>
      <c r="AHK42" s="145"/>
      <c r="AHL42" s="145"/>
      <c r="AHM42" s="145"/>
      <c r="AHN42" s="145"/>
      <c r="AHO42" s="145"/>
      <c r="AHP42" s="145"/>
      <c r="AHQ42" s="145"/>
      <c r="AHR42" s="145"/>
      <c r="AHS42" s="145"/>
      <c r="AHT42" s="145"/>
      <c r="AHU42" s="145"/>
      <c r="AHV42" s="145"/>
      <c r="AHW42" s="145"/>
      <c r="AHX42" s="145"/>
      <c r="AHY42" s="145"/>
      <c r="AHZ42" s="145"/>
      <c r="AIA42" s="145"/>
      <c r="AIB42" s="145"/>
      <c r="AIC42" s="145"/>
      <c r="AID42" s="145"/>
      <c r="AIE42" s="145"/>
      <c r="AIF42" s="145"/>
      <c r="AIG42" s="145"/>
      <c r="AIH42" s="145"/>
      <c r="AII42" s="145"/>
      <c r="AIJ42" s="145"/>
      <c r="AIK42" s="145"/>
      <c r="AIL42" s="145"/>
      <c r="AIM42" s="145"/>
      <c r="AIN42" s="145"/>
      <c r="AIO42" s="145"/>
      <c r="AIP42" s="145"/>
      <c r="AIQ42" s="145"/>
      <c r="AIR42" s="145"/>
      <c r="AIS42" s="145"/>
      <c r="AIT42" s="145"/>
      <c r="AIU42" s="145"/>
      <c r="AIV42" s="145"/>
      <c r="AIW42" s="145"/>
      <c r="AIX42" s="145"/>
      <c r="AIY42" s="145"/>
      <c r="AIZ42" s="145"/>
      <c r="AJA42" s="145"/>
      <c r="AJB42" s="145"/>
      <c r="AJC42" s="145"/>
      <c r="AJD42" s="145"/>
      <c r="AJE42" s="145"/>
      <c r="AJF42" s="145"/>
      <c r="AJG42" s="145"/>
      <c r="AJH42" s="145"/>
      <c r="AJI42" s="145"/>
      <c r="AJJ42" s="145"/>
      <c r="AJK42" s="145"/>
      <c r="AJL42" s="145"/>
      <c r="AJM42" s="145"/>
      <c r="AJN42" s="145"/>
      <c r="AJO42" s="145"/>
      <c r="AJP42" s="145"/>
      <c r="AJQ42" s="145"/>
      <c r="AJR42" s="145"/>
      <c r="AJS42" s="145"/>
      <c r="AJT42" s="145"/>
      <c r="AJU42" s="145"/>
      <c r="AJV42" s="145"/>
      <c r="AJW42" s="145"/>
      <c r="AJX42" s="145"/>
      <c r="AJY42" s="145"/>
      <c r="AJZ42" s="145"/>
      <c r="AKA42" s="145"/>
      <c r="AKB42" s="145"/>
      <c r="AKC42" s="145"/>
      <c r="AKD42" s="145"/>
      <c r="AKE42" s="145"/>
      <c r="AKF42" s="145"/>
      <c r="AKG42" s="145"/>
      <c r="AKH42" s="145"/>
      <c r="AKI42" s="145"/>
      <c r="AKJ42" s="145"/>
      <c r="AKK42" s="145"/>
      <c r="AKL42" s="145"/>
      <c r="AKM42" s="145"/>
      <c r="AKN42" s="145"/>
      <c r="AKO42" s="145"/>
      <c r="AKP42" s="145"/>
      <c r="AKQ42" s="145"/>
      <c r="AKR42" s="145"/>
      <c r="AKS42" s="145"/>
      <c r="AKT42" s="145"/>
      <c r="AKU42" s="145"/>
      <c r="AKV42" s="145"/>
      <c r="AKW42" s="145"/>
      <c r="AKX42" s="145"/>
      <c r="AKY42" s="145"/>
      <c r="AKZ42" s="145"/>
      <c r="ALA42" s="145"/>
      <c r="ALB42" s="145"/>
      <c r="ALC42" s="145"/>
      <c r="ALD42" s="145"/>
      <c r="ALE42" s="145"/>
      <c r="ALF42" s="145"/>
      <c r="ALG42" s="145"/>
      <c r="ALH42" s="145"/>
      <c r="ALI42" s="145"/>
      <c r="ALJ42" s="145"/>
      <c r="ALK42" s="145"/>
      <c r="ALL42" s="145"/>
      <c r="ALM42" s="145"/>
      <c r="ALN42" s="145"/>
      <c r="ALO42" s="145"/>
      <c r="ALP42" s="145"/>
      <c r="ALQ42" s="145"/>
      <c r="ALR42" s="145"/>
      <c r="ALS42" s="145"/>
      <c r="ALT42" s="145"/>
      <c r="ALU42" s="145"/>
      <c r="ALV42" s="145"/>
      <c r="ALW42" s="145"/>
      <c r="ALX42" s="145"/>
      <c r="ALY42" s="145"/>
      <c r="ALZ42" s="145"/>
      <c r="AMA42" s="145"/>
      <c r="AMB42" s="145"/>
      <c r="AMC42" s="145"/>
      <c r="AMD42" s="145"/>
      <c r="AME42" s="145"/>
      <c r="AMF42" s="145"/>
      <c r="AMG42" s="145"/>
      <c r="AMH42" s="145"/>
      <c r="AMI42" s="145"/>
      <c r="AMJ42" s="145"/>
      <c r="AMK42" s="145"/>
      <c r="AML42" s="145"/>
      <c r="AMM42" s="145"/>
      <c r="AMN42" s="145"/>
      <c r="AMO42" s="145"/>
      <c r="AMP42" s="145"/>
      <c r="AMQ42" s="145"/>
      <c r="AMR42" s="145"/>
      <c r="AMS42" s="145"/>
      <c r="AMT42" s="145"/>
      <c r="AMU42" s="145"/>
      <c r="AMV42" s="145"/>
      <c r="AMW42" s="145"/>
      <c r="AMX42" s="145"/>
      <c r="AMY42" s="145"/>
      <c r="AMZ42" s="145"/>
      <c r="ANA42" s="145"/>
      <c r="ANB42" s="145"/>
      <c r="ANC42" s="145"/>
      <c r="AND42" s="145"/>
      <c r="ANE42" s="145"/>
      <c r="ANF42" s="145"/>
      <c r="ANG42" s="145"/>
      <c r="ANH42" s="145"/>
      <c r="ANI42" s="145"/>
      <c r="ANJ42" s="145"/>
      <c r="ANK42" s="145"/>
      <c r="ANL42" s="145"/>
      <c r="ANM42" s="145"/>
      <c r="ANN42" s="145"/>
      <c r="ANO42" s="145"/>
      <c r="ANP42" s="145"/>
    </row>
    <row r="43" spans="1:1056" s="79" customFormat="1" ht="58">
      <c r="A43" s="22">
        <v>35</v>
      </c>
      <c r="B43" s="23" t="s">
        <v>902</v>
      </c>
      <c r="C43" s="34">
        <v>2025</v>
      </c>
      <c r="D43" s="193"/>
      <c r="E43" s="297"/>
      <c r="F43" s="297"/>
      <c r="G43" s="193"/>
      <c r="H43" s="193"/>
      <c r="I43" s="34" t="s">
        <v>142</v>
      </c>
      <c r="J43" s="146" t="s">
        <v>903</v>
      </c>
      <c r="K43" s="193"/>
      <c r="L43" s="145"/>
      <c r="M43" s="145"/>
      <c r="N43" s="145"/>
      <c r="O43" s="145"/>
      <c r="P43" s="145"/>
      <c r="Q43" s="145"/>
      <c r="R43" s="145"/>
      <c r="S43" s="145"/>
      <c r="T43" s="145"/>
      <c r="U43" s="145"/>
      <c r="V43" s="145"/>
      <c r="W43" s="145"/>
      <c r="X43" s="145"/>
      <c r="Y43" s="145"/>
      <c r="Z43" s="145"/>
      <c r="AA43" s="145"/>
      <c r="AB43" s="145"/>
      <c r="AC43" s="145"/>
      <c r="AD43" s="145"/>
      <c r="AE43" s="145"/>
      <c r="AF43" s="145"/>
      <c r="AG43" s="145"/>
      <c r="AH43" s="145"/>
      <c r="AI43" s="145"/>
      <c r="AJ43" s="145"/>
      <c r="AK43" s="145"/>
      <c r="AL43" s="145"/>
      <c r="AM43" s="145"/>
      <c r="AN43" s="145"/>
      <c r="AO43" s="145"/>
      <c r="AP43" s="145"/>
      <c r="AQ43" s="145"/>
      <c r="AR43" s="145"/>
      <c r="AS43" s="145"/>
      <c r="AT43" s="145"/>
      <c r="AU43" s="145"/>
      <c r="AV43" s="145"/>
      <c r="AW43" s="145"/>
      <c r="AX43" s="145"/>
      <c r="AY43" s="145"/>
      <c r="AZ43" s="145"/>
      <c r="BA43" s="145"/>
      <c r="BB43" s="145"/>
      <c r="BC43" s="145"/>
      <c r="BD43" s="145"/>
      <c r="BE43" s="145"/>
      <c r="BF43" s="145"/>
      <c r="BG43" s="145"/>
      <c r="BH43" s="145"/>
      <c r="BI43" s="145"/>
      <c r="BJ43" s="145"/>
      <c r="BK43" s="145"/>
      <c r="BL43" s="145"/>
      <c r="BM43" s="145"/>
      <c r="BN43" s="145"/>
      <c r="BO43" s="145"/>
      <c r="BP43" s="145"/>
      <c r="BQ43" s="145"/>
      <c r="BR43" s="145"/>
      <c r="BS43" s="145"/>
      <c r="BT43" s="145"/>
      <c r="BU43" s="145"/>
      <c r="BV43" s="145"/>
      <c r="BW43" s="145"/>
      <c r="BX43" s="145"/>
      <c r="BY43" s="145"/>
      <c r="BZ43" s="145"/>
      <c r="CA43" s="145"/>
      <c r="CB43" s="145"/>
      <c r="CC43" s="145"/>
      <c r="CD43" s="145"/>
      <c r="CE43" s="145"/>
      <c r="CF43" s="145"/>
      <c r="CG43" s="145"/>
      <c r="CH43" s="145"/>
      <c r="CI43" s="145"/>
      <c r="CJ43" s="145"/>
      <c r="CK43" s="145"/>
      <c r="CL43" s="145"/>
      <c r="CM43" s="145"/>
      <c r="CN43" s="145"/>
      <c r="CO43" s="145"/>
      <c r="CP43" s="145"/>
      <c r="CQ43" s="145"/>
      <c r="CR43" s="145"/>
      <c r="CS43" s="145"/>
      <c r="CT43" s="145"/>
      <c r="CU43" s="145"/>
      <c r="CV43" s="145"/>
      <c r="CW43" s="145"/>
      <c r="CX43" s="145"/>
      <c r="CY43" s="145"/>
      <c r="CZ43" s="145"/>
      <c r="DA43" s="145"/>
      <c r="DB43" s="145"/>
      <c r="DC43" s="145"/>
      <c r="DD43" s="145"/>
      <c r="DE43" s="145"/>
      <c r="DF43" s="145"/>
      <c r="DG43" s="145"/>
      <c r="DH43" s="145"/>
      <c r="DI43" s="145"/>
      <c r="DJ43" s="145"/>
      <c r="DK43" s="145"/>
      <c r="DL43" s="145"/>
      <c r="DM43" s="145"/>
      <c r="DN43" s="145"/>
      <c r="DO43" s="145"/>
      <c r="DP43" s="145"/>
      <c r="DQ43" s="145"/>
      <c r="DR43" s="145"/>
      <c r="DS43" s="145"/>
      <c r="DT43" s="145"/>
      <c r="DU43" s="145"/>
      <c r="DV43" s="145"/>
      <c r="DW43" s="145"/>
      <c r="DX43" s="145"/>
      <c r="DY43" s="145"/>
      <c r="DZ43" s="145"/>
      <c r="EA43" s="145"/>
      <c r="EB43" s="145"/>
      <c r="EC43" s="145"/>
      <c r="ED43" s="145"/>
      <c r="EE43" s="145"/>
      <c r="EF43" s="145"/>
      <c r="EG43" s="145"/>
      <c r="EH43" s="145"/>
      <c r="EI43" s="145"/>
      <c r="EJ43" s="145"/>
      <c r="EK43" s="145"/>
      <c r="EL43" s="145"/>
      <c r="EM43" s="145"/>
      <c r="EN43" s="145"/>
      <c r="EO43" s="145"/>
      <c r="EP43" s="145"/>
      <c r="EQ43" s="145"/>
      <c r="ER43" s="145"/>
      <c r="ES43" s="145"/>
      <c r="ET43" s="145"/>
      <c r="EU43" s="145"/>
      <c r="EV43" s="145"/>
      <c r="EW43" s="145"/>
      <c r="EX43" s="145"/>
      <c r="EY43" s="145"/>
      <c r="EZ43" s="145"/>
      <c r="FA43" s="145"/>
      <c r="FB43" s="145"/>
      <c r="FC43" s="145"/>
      <c r="FD43" s="145"/>
      <c r="FE43" s="145"/>
      <c r="FF43" s="145"/>
      <c r="FG43" s="145"/>
      <c r="FH43" s="145"/>
      <c r="FI43" s="145"/>
      <c r="FJ43" s="145"/>
      <c r="FK43" s="145"/>
      <c r="FL43" s="145"/>
      <c r="FM43" s="145"/>
      <c r="FN43" s="145"/>
      <c r="FO43" s="145"/>
      <c r="FP43" s="145"/>
      <c r="FQ43" s="145"/>
      <c r="FR43" s="145"/>
      <c r="FS43" s="145"/>
      <c r="FT43" s="145"/>
      <c r="FU43" s="145"/>
      <c r="FV43" s="145"/>
      <c r="FW43" s="145"/>
      <c r="FX43" s="145"/>
      <c r="FY43" s="145"/>
      <c r="FZ43" s="145"/>
      <c r="GA43" s="145"/>
      <c r="GB43" s="145"/>
      <c r="GC43" s="145"/>
      <c r="GD43" s="145"/>
      <c r="GE43" s="145"/>
      <c r="GF43" s="145"/>
      <c r="GG43" s="145"/>
      <c r="GH43" s="145"/>
      <c r="GI43" s="145"/>
      <c r="GJ43" s="145"/>
      <c r="GK43" s="145"/>
      <c r="GL43" s="145"/>
      <c r="GM43" s="145"/>
      <c r="GN43" s="145"/>
      <c r="GO43" s="145"/>
      <c r="GP43" s="145"/>
      <c r="GQ43" s="145"/>
      <c r="GR43" s="145"/>
      <c r="GS43" s="145"/>
      <c r="GT43" s="145"/>
      <c r="GU43" s="145"/>
      <c r="GV43" s="145"/>
      <c r="GW43" s="145"/>
      <c r="GX43" s="145"/>
      <c r="GY43" s="145"/>
      <c r="GZ43" s="145"/>
      <c r="HA43" s="145"/>
      <c r="HB43" s="145"/>
      <c r="HC43" s="145"/>
      <c r="HD43" s="145"/>
      <c r="HE43" s="145"/>
      <c r="HF43" s="145"/>
      <c r="HG43" s="145"/>
      <c r="HH43" s="145"/>
      <c r="HI43" s="145"/>
      <c r="HJ43" s="145"/>
      <c r="HK43" s="145"/>
      <c r="HL43" s="145"/>
      <c r="HM43" s="145"/>
      <c r="HN43" s="145"/>
      <c r="HO43" s="145"/>
      <c r="HP43" s="145"/>
      <c r="HQ43" s="145"/>
      <c r="HR43" s="145"/>
      <c r="HS43" s="145"/>
      <c r="HT43" s="145"/>
      <c r="HU43" s="145"/>
      <c r="HV43" s="145"/>
      <c r="HW43" s="145"/>
      <c r="HX43" s="145"/>
      <c r="HY43" s="145"/>
      <c r="HZ43" s="145"/>
      <c r="IA43" s="145"/>
      <c r="IB43" s="145"/>
      <c r="IC43" s="145"/>
      <c r="ID43" s="145"/>
      <c r="IE43" s="145"/>
      <c r="IF43" s="145"/>
      <c r="IG43" s="145"/>
      <c r="IH43" s="145"/>
      <c r="II43" s="145"/>
      <c r="IJ43" s="145"/>
      <c r="IK43" s="145"/>
      <c r="IL43" s="145"/>
      <c r="IM43" s="145"/>
      <c r="IN43" s="145"/>
      <c r="IO43" s="145"/>
      <c r="IP43" s="145"/>
      <c r="IQ43" s="145"/>
      <c r="IR43" s="145"/>
      <c r="IS43" s="145"/>
      <c r="IT43" s="145"/>
      <c r="IU43" s="145"/>
      <c r="IV43" s="145"/>
      <c r="IW43" s="145"/>
      <c r="IX43" s="145"/>
      <c r="IY43" s="145"/>
      <c r="IZ43" s="145"/>
      <c r="JA43" s="145"/>
      <c r="JB43" s="145"/>
      <c r="JC43" s="145"/>
      <c r="JD43" s="145"/>
      <c r="JE43" s="145"/>
      <c r="JF43" s="145"/>
      <c r="JG43" s="145"/>
      <c r="JH43" s="145"/>
      <c r="JI43" s="145"/>
      <c r="JJ43" s="145"/>
      <c r="JK43" s="145"/>
      <c r="JL43" s="145"/>
      <c r="JM43" s="145"/>
      <c r="JN43" s="145"/>
      <c r="JO43" s="145"/>
      <c r="JP43" s="145"/>
      <c r="JQ43" s="145"/>
      <c r="JR43" s="145"/>
      <c r="JS43" s="145"/>
      <c r="JT43" s="145"/>
      <c r="JU43" s="145"/>
      <c r="JV43" s="145"/>
      <c r="JW43" s="145"/>
      <c r="JX43" s="145"/>
      <c r="JY43" s="145"/>
      <c r="JZ43" s="145"/>
      <c r="KA43" s="145"/>
      <c r="KB43" s="145"/>
      <c r="KC43" s="145"/>
      <c r="KD43" s="145"/>
      <c r="KE43" s="145"/>
      <c r="KF43" s="145"/>
      <c r="KG43" s="145"/>
      <c r="KH43" s="145"/>
      <c r="KI43" s="145"/>
      <c r="KJ43" s="145"/>
      <c r="KK43" s="145"/>
      <c r="KL43" s="145"/>
      <c r="KM43" s="145"/>
      <c r="KN43" s="145"/>
      <c r="KO43" s="145"/>
      <c r="KP43" s="145"/>
      <c r="KQ43" s="145"/>
      <c r="KR43" s="145"/>
      <c r="KS43" s="145"/>
      <c r="KT43" s="145"/>
      <c r="KU43" s="145"/>
      <c r="KV43" s="145"/>
      <c r="KW43" s="145"/>
      <c r="KX43" s="145"/>
      <c r="KY43" s="145"/>
      <c r="KZ43" s="145"/>
      <c r="LA43" s="145"/>
      <c r="LB43" s="145"/>
      <c r="LC43" s="145"/>
      <c r="LD43" s="145"/>
      <c r="LE43" s="145"/>
      <c r="LF43" s="145"/>
      <c r="LG43" s="145"/>
      <c r="LH43" s="145"/>
      <c r="LI43" s="145"/>
      <c r="LJ43" s="145"/>
      <c r="LK43" s="145"/>
      <c r="LL43" s="145"/>
      <c r="LM43" s="145"/>
      <c r="LN43" s="145"/>
      <c r="LO43" s="145"/>
      <c r="LP43" s="145"/>
      <c r="LQ43" s="145"/>
      <c r="LR43" s="145"/>
      <c r="LS43" s="145"/>
      <c r="LT43" s="145"/>
      <c r="LU43" s="145"/>
      <c r="LV43" s="145"/>
      <c r="LW43" s="145"/>
      <c r="LX43" s="145"/>
      <c r="LY43" s="145"/>
      <c r="LZ43" s="145"/>
      <c r="MA43" s="145"/>
      <c r="MB43" s="145"/>
      <c r="MC43" s="145"/>
      <c r="MD43" s="145"/>
      <c r="ME43" s="145"/>
      <c r="MF43" s="145"/>
      <c r="MG43" s="145"/>
      <c r="MH43" s="145"/>
      <c r="MI43" s="145"/>
      <c r="MJ43" s="145"/>
      <c r="MK43" s="145"/>
      <c r="ML43" s="145"/>
      <c r="MM43" s="145"/>
      <c r="MN43" s="145"/>
      <c r="MO43" s="145"/>
      <c r="MP43" s="145"/>
      <c r="MQ43" s="145"/>
      <c r="MR43" s="145"/>
      <c r="MS43" s="145"/>
      <c r="MT43" s="145"/>
      <c r="MU43" s="145"/>
      <c r="MV43" s="145"/>
      <c r="MW43" s="145"/>
      <c r="MX43" s="145"/>
      <c r="MY43" s="145"/>
      <c r="MZ43" s="145"/>
      <c r="NA43" s="145"/>
      <c r="NB43" s="145"/>
      <c r="NC43" s="145"/>
      <c r="ND43" s="145"/>
      <c r="NE43" s="145"/>
      <c r="NF43" s="145"/>
      <c r="NG43" s="145"/>
      <c r="NH43" s="145"/>
      <c r="NI43" s="145"/>
      <c r="NJ43" s="145"/>
      <c r="NK43" s="145"/>
      <c r="NL43" s="145"/>
      <c r="NM43" s="145"/>
      <c r="NN43" s="145"/>
      <c r="NO43" s="145"/>
      <c r="NP43" s="145"/>
      <c r="NQ43" s="145"/>
      <c r="NR43" s="145"/>
      <c r="NS43" s="145"/>
      <c r="NT43" s="145"/>
      <c r="NU43" s="145"/>
      <c r="NV43" s="145"/>
      <c r="NW43" s="145"/>
      <c r="NX43" s="145"/>
      <c r="NY43" s="145"/>
      <c r="NZ43" s="145"/>
      <c r="OA43" s="145"/>
      <c r="OB43" s="145"/>
      <c r="OC43" s="145"/>
      <c r="OD43" s="145"/>
      <c r="OE43" s="145"/>
      <c r="OF43" s="145"/>
      <c r="OG43" s="145"/>
      <c r="OH43" s="145"/>
      <c r="OI43" s="145"/>
      <c r="OJ43" s="145"/>
      <c r="OK43" s="145"/>
      <c r="OL43" s="145"/>
      <c r="OM43" s="145"/>
      <c r="ON43" s="145"/>
      <c r="OO43" s="145"/>
      <c r="OP43" s="145"/>
      <c r="OQ43" s="145"/>
      <c r="OR43" s="145"/>
      <c r="OS43" s="145"/>
      <c r="OT43" s="145"/>
      <c r="OU43" s="145"/>
      <c r="OV43" s="145"/>
      <c r="OW43" s="145"/>
      <c r="OX43" s="145"/>
      <c r="OY43" s="145"/>
      <c r="OZ43" s="145"/>
      <c r="PA43" s="145"/>
      <c r="PB43" s="145"/>
      <c r="PC43" s="145"/>
      <c r="PD43" s="145"/>
      <c r="PE43" s="145"/>
      <c r="PF43" s="145"/>
      <c r="PG43" s="145"/>
      <c r="PH43" s="145"/>
      <c r="PI43" s="145"/>
      <c r="PJ43" s="145"/>
      <c r="PK43" s="145"/>
      <c r="PL43" s="145"/>
      <c r="PM43" s="145"/>
      <c r="PN43" s="145"/>
      <c r="PO43" s="145"/>
      <c r="PP43" s="145"/>
      <c r="PQ43" s="145"/>
      <c r="PR43" s="145"/>
      <c r="PS43" s="145"/>
      <c r="PT43" s="145"/>
      <c r="PU43" s="145"/>
      <c r="PV43" s="145"/>
      <c r="PW43" s="145"/>
      <c r="PX43" s="145"/>
      <c r="PY43" s="145"/>
      <c r="PZ43" s="145"/>
      <c r="QA43" s="145"/>
      <c r="QB43" s="145"/>
      <c r="QC43" s="145"/>
      <c r="QD43" s="145"/>
      <c r="QE43" s="145"/>
      <c r="QF43" s="145"/>
      <c r="QG43" s="145"/>
      <c r="QH43" s="145"/>
      <c r="QI43" s="145"/>
      <c r="QJ43" s="145"/>
      <c r="QK43" s="145"/>
      <c r="QL43" s="145"/>
      <c r="QM43" s="145"/>
      <c r="QN43" s="145"/>
      <c r="QO43" s="145"/>
      <c r="QP43" s="145"/>
      <c r="QQ43" s="145"/>
      <c r="QR43" s="145"/>
      <c r="QS43" s="145"/>
      <c r="QT43" s="145"/>
      <c r="QU43" s="145"/>
      <c r="QV43" s="145"/>
      <c r="QW43" s="145"/>
      <c r="QX43" s="145"/>
      <c r="QY43" s="145"/>
      <c r="QZ43" s="145"/>
      <c r="RA43" s="145"/>
      <c r="RB43" s="145"/>
      <c r="RC43" s="145"/>
      <c r="RD43" s="145"/>
      <c r="RE43" s="145"/>
      <c r="RF43" s="145"/>
      <c r="RG43" s="145"/>
      <c r="RH43" s="145"/>
      <c r="RI43" s="145"/>
      <c r="RJ43" s="145"/>
      <c r="RK43" s="145"/>
      <c r="RL43" s="145"/>
      <c r="RM43" s="145"/>
      <c r="RN43" s="145"/>
      <c r="RO43" s="145"/>
      <c r="RP43" s="145"/>
      <c r="RQ43" s="145"/>
      <c r="RR43" s="145"/>
      <c r="RS43" s="145"/>
      <c r="RT43" s="145"/>
      <c r="RU43" s="145"/>
      <c r="RV43" s="145"/>
      <c r="RW43" s="145"/>
      <c r="RX43" s="145"/>
      <c r="RY43" s="145"/>
      <c r="RZ43" s="145"/>
      <c r="SA43" s="145"/>
      <c r="SB43" s="145"/>
      <c r="SC43" s="145"/>
      <c r="SD43" s="145"/>
      <c r="SE43" s="145"/>
      <c r="SF43" s="145"/>
      <c r="SG43" s="145"/>
      <c r="SH43" s="145"/>
      <c r="SI43" s="145"/>
      <c r="SJ43" s="145"/>
      <c r="SK43" s="145"/>
      <c r="SL43" s="145"/>
      <c r="SM43" s="145"/>
      <c r="SN43" s="145"/>
      <c r="SO43" s="145"/>
      <c r="SP43" s="145"/>
      <c r="SQ43" s="145"/>
      <c r="SR43" s="145"/>
      <c r="SS43" s="145"/>
      <c r="ST43" s="145"/>
      <c r="SU43" s="145"/>
      <c r="SV43" s="145"/>
      <c r="SW43" s="145"/>
      <c r="SX43" s="145"/>
      <c r="SY43" s="145"/>
      <c r="SZ43" s="145"/>
      <c r="TA43" s="145"/>
      <c r="TB43" s="145"/>
      <c r="TC43" s="145"/>
      <c r="TD43" s="145"/>
      <c r="TE43" s="145"/>
      <c r="TF43" s="145"/>
      <c r="TG43" s="145"/>
      <c r="TH43" s="145"/>
      <c r="TI43" s="145"/>
      <c r="TJ43" s="145"/>
      <c r="TK43" s="145"/>
      <c r="TL43" s="145"/>
      <c r="TM43" s="145"/>
      <c r="TN43" s="145"/>
      <c r="TO43" s="145"/>
      <c r="TP43" s="145"/>
      <c r="TQ43" s="145"/>
      <c r="TR43" s="145"/>
      <c r="TS43" s="145"/>
      <c r="TT43" s="145"/>
      <c r="TU43" s="145"/>
      <c r="TV43" s="145"/>
      <c r="TW43" s="145"/>
      <c r="TX43" s="145"/>
      <c r="TY43" s="145"/>
      <c r="TZ43" s="145"/>
      <c r="UA43" s="145"/>
      <c r="UB43" s="145"/>
      <c r="UC43" s="145"/>
      <c r="UD43" s="145"/>
      <c r="UE43" s="145"/>
      <c r="UF43" s="145"/>
      <c r="UG43" s="145"/>
      <c r="UH43" s="145"/>
      <c r="UI43" s="145"/>
      <c r="UJ43" s="145"/>
      <c r="UK43" s="145"/>
      <c r="UL43" s="145"/>
      <c r="UM43" s="145"/>
      <c r="UN43" s="145"/>
      <c r="UO43" s="145"/>
      <c r="UP43" s="145"/>
      <c r="UQ43" s="145"/>
      <c r="UR43" s="145"/>
      <c r="US43" s="145"/>
      <c r="UT43" s="145"/>
      <c r="UU43" s="145"/>
      <c r="UV43" s="145"/>
      <c r="UW43" s="145"/>
      <c r="UX43" s="145"/>
      <c r="UY43" s="145"/>
      <c r="UZ43" s="145"/>
      <c r="VA43" s="145"/>
      <c r="VB43" s="145"/>
      <c r="VC43" s="145"/>
      <c r="VD43" s="145"/>
      <c r="VE43" s="145"/>
      <c r="VF43" s="145"/>
      <c r="VG43" s="145"/>
      <c r="VH43" s="145"/>
      <c r="VI43" s="145"/>
      <c r="VJ43" s="145"/>
      <c r="VK43" s="145"/>
      <c r="VL43" s="145"/>
      <c r="VM43" s="145"/>
      <c r="VN43" s="145"/>
      <c r="VO43" s="145"/>
      <c r="VP43" s="145"/>
      <c r="VQ43" s="145"/>
      <c r="VR43" s="145"/>
      <c r="VS43" s="145"/>
      <c r="VT43" s="145"/>
      <c r="VU43" s="145"/>
      <c r="VV43" s="145"/>
      <c r="VW43" s="145"/>
      <c r="VX43" s="145"/>
      <c r="VY43" s="145"/>
      <c r="VZ43" s="145"/>
      <c r="WA43" s="145"/>
      <c r="WB43" s="145"/>
      <c r="WC43" s="145"/>
      <c r="WD43" s="145"/>
      <c r="WE43" s="145"/>
      <c r="WF43" s="145"/>
      <c r="WG43" s="145"/>
      <c r="WH43" s="145"/>
      <c r="WI43" s="145"/>
      <c r="WJ43" s="145"/>
      <c r="WK43" s="145"/>
      <c r="WL43" s="145"/>
      <c r="WM43" s="145"/>
      <c r="WN43" s="145"/>
      <c r="WO43" s="145"/>
      <c r="WP43" s="145"/>
      <c r="WQ43" s="145"/>
      <c r="WR43" s="145"/>
      <c r="WS43" s="145"/>
      <c r="WT43" s="145"/>
      <c r="WU43" s="145"/>
      <c r="WV43" s="145"/>
      <c r="WW43" s="145"/>
      <c r="WX43" s="145"/>
      <c r="WY43" s="145"/>
      <c r="WZ43" s="145"/>
      <c r="XA43" s="145"/>
      <c r="XB43" s="145"/>
      <c r="XC43" s="145"/>
      <c r="XD43" s="145"/>
      <c r="XE43" s="145"/>
      <c r="XF43" s="145"/>
      <c r="XG43" s="145"/>
      <c r="XH43" s="145"/>
      <c r="XI43" s="145"/>
      <c r="XJ43" s="145"/>
      <c r="XK43" s="145"/>
      <c r="XL43" s="145"/>
      <c r="XM43" s="145"/>
      <c r="XN43" s="145"/>
      <c r="XO43" s="145"/>
      <c r="XP43" s="145"/>
      <c r="XQ43" s="145"/>
      <c r="XR43" s="145"/>
      <c r="XS43" s="145"/>
      <c r="XT43" s="145"/>
      <c r="XU43" s="145"/>
      <c r="XV43" s="145"/>
      <c r="XW43" s="145"/>
      <c r="XX43" s="145"/>
      <c r="XY43" s="145"/>
      <c r="XZ43" s="145"/>
      <c r="YA43" s="145"/>
      <c r="YB43" s="145"/>
      <c r="YC43" s="145"/>
      <c r="YD43" s="145"/>
      <c r="YE43" s="145"/>
      <c r="YF43" s="145"/>
      <c r="YG43" s="145"/>
      <c r="YH43" s="145"/>
      <c r="YI43" s="145"/>
      <c r="YJ43" s="145"/>
      <c r="YK43" s="145"/>
      <c r="YL43" s="145"/>
      <c r="YM43" s="145"/>
      <c r="YN43" s="145"/>
      <c r="YO43" s="145"/>
      <c r="YP43" s="145"/>
      <c r="YQ43" s="145"/>
      <c r="YR43" s="145"/>
      <c r="YS43" s="145"/>
      <c r="YT43" s="145"/>
      <c r="YU43" s="145"/>
      <c r="YV43" s="145"/>
      <c r="YW43" s="145"/>
      <c r="YX43" s="145"/>
      <c r="YY43" s="145"/>
      <c r="YZ43" s="145"/>
      <c r="ZA43" s="145"/>
      <c r="ZB43" s="145"/>
      <c r="ZC43" s="145"/>
      <c r="ZD43" s="145"/>
      <c r="ZE43" s="145"/>
      <c r="ZF43" s="145"/>
      <c r="ZG43" s="145"/>
      <c r="ZH43" s="145"/>
      <c r="ZI43" s="145"/>
      <c r="ZJ43" s="145"/>
      <c r="ZK43" s="145"/>
      <c r="ZL43" s="145"/>
      <c r="ZM43" s="145"/>
      <c r="ZN43" s="145"/>
      <c r="ZO43" s="145"/>
      <c r="ZP43" s="145"/>
      <c r="ZQ43" s="145"/>
      <c r="ZR43" s="145"/>
      <c r="ZS43" s="145"/>
      <c r="ZT43" s="145"/>
      <c r="ZU43" s="145"/>
      <c r="ZV43" s="145"/>
      <c r="ZW43" s="145"/>
      <c r="ZX43" s="145"/>
      <c r="ZY43" s="145"/>
      <c r="ZZ43" s="145"/>
      <c r="AAA43" s="145"/>
      <c r="AAB43" s="145"/>
      <c r="AAC43" s="145"/>
      <c r="AAD43" s="145"/>
      <c r="AAE43" s="145"/>
      <c r="AAF43" s="145"/>
      <c r="AAG43" s="145"/>
      <c r="AAH43" s="145"/>
      <c r="AAI43" s="145"/>
      <c r="AAJ43" s="145"/>
      <c r="AAK43" s="145"/>
      <c r="AAL43" s="145"/>
      <c r="AAM43" s="145"/>
      <c r="AAN43" s="145"/>
      <c r="AAO43" s="145"/>
      <c r="AAP43" s="145"/>
      <c r="AAQ43" s="145"/>
      <c r="AAR43" s="145"/>
      <c r="AAS43" s="145"/>
      <c r="AAT43" s="145"/>
      <c r="AAU43" s="145"/>
      <c r="AAV43" s="145"/>
      <c r="AAW43" s="145"/>
      <c r="AAX43" s="145"/>
      <c r="AAY43" s="145"/>
      <c r="AAZ43" s="145"/>
      <c r="ABA43" s="145"/>
      <c r="ABB43" s="145"/>
      <c r="ABC43" s="145"/>
      <c r="ABD43" s="145"/>
      <c r="ABE43" s="145"/>
      <c r="ABF43" s="145"/>
      <c r="ABG43" s="145"/>
      <c r="ABH43" s="145"/>
      <c r="ABI43" s="145"/>
      <c r="ABJ43" s="145"/>
      <c r="ABK43" s="145"/>
      <c r="ABL43" s="145"/>
      <c r="ABM43" s="145"/>
      <c r="ABN43" s="145"/>
      <c r="ABO43" s="145"/>
      <c r="ABP43" s="145"/>
      <c r="ABQ43" s="145"/>
      <c r="ABR43" s="145"/>
      <c r="ABS43" s="145"/>
      <c r="ABT43" s="145"/>
      <c r="ABU43" s="145"/>
      <c r="ABV43" s="145"/>
      <c r="ABW43" s="145"/>
      <c r="ABX43" s="145"/>
      <c r="ABY43" s="145"/>
      <c r="ABZ43" s="145"/>
      <c r="ACA43" s="145"/>
      <c r="ACB43" s="145"/>
      <c r="ACC43" s="145"/>
      <c r="ACD43" s="145"/>
      <c r="ACE43" s="145"/>
      <c r="ACF43" s="145"/>
      <c r="ACG43" s="145"/>
      <c r="ACH43" s="145"/>
      <c r="ACI43" s="145"/>
      <c r="ACJ43" s="145"/>
      <c r="ACK43" s="145"/>
      <c r="ACL43" s="145"/>
      <c r="ACM43" s="145"/>
      <c r="ACN43" s="145"/>
      <c r="ACO43" s="145"/>
      <c r="ACP43" s="145"/>
      <c r="ACQ43" s="145"/>
      <c r="ACR43" s="145"/>
      <c r="ACS43" s="145"/>
      <c r="ACT43" s="145"/>
      <c r="ACU43" s="145"/>
      <c r="ACV43" s="145"/>
      <c r="ACW43" s="145"/>
      <c r="ACX43" s="145"/>
      <c r="ACY43" s="145"/>
      <c r="ACZ43" s="145"/>
      <c r="ADA43" s="145"/>
      <c r="ADB43" s="145"/>
      <c r="ADC43" s="145"/>
      <c r="ADD43" s="145"/>
      <c r="ADE43" s="145"/>
      <c r="ADF43" s="145"/>
      <c r="ADG43" s="145"/>
      <c r="ADH43" s="145"/>
      <c r="ADI43" s="145"/>
      <c r="ADJ43" s="145"/>
      <c r="ADK43" s="145"/>
      <c r="ADL43" s="145"/>
      <c r="ADM43" s="145"/>
      <c r="ADN43" s="145"/>
      <c r="ADO43" s="145"/>
      <c r="ADP43" s="145"/>
      <c r="ADQ43" s="145"/>
      <c r="ADR43" s="145"/>
      <c r="ADS43" s="145"/>
      <c r="ADT43" s="145"/>
      <c r="ADU43" s="145"/>
      <c r="ADV43" s="145"/>
      <c r="ADW43" s="145"/>
      <c r="ADX43" s="145"/>
      <c r="ADY43" s="145"/>
      <c r="ADZ43" s="145"/>
      <c r="AEA43" s="145"/>
      <c r="AEB43" s="145"/>
      <c r="AEC43" s="145"/>
      <c r="AED43" s="145"/>
      <c r="AEE43" s="145"/>
      <c r="AEF43" s="145"/>
      <c r="AEG43" s="145"/>
      <c r="AEH43" s="145"/>
      <c r="AEI43" s="145"/>
      <c r="AEJ43" s="145"/>
      <c r="AEK43" s="145"/>
      <c r="AEL43" s="145"/>
      <c r="AEM43" s="145"/>
      <c r="AEN43" s="145"/>
      <c r="AEO43" s="145"/>
      <c r="AEP43" s="145"/>
      <c r="AEQ43" s="145"/>
      <c r="AER43" s="145"/>
      <c r="AES43" s="145"/>
      <c r="AET43" s="145"/>
      <c r="AEU43" s="145"/>
      <c r="AEV43" s="145"/>
      <c r="AEW43" s="145"/>
      <c r="AEX43" s="145"/>
      <c r="AEY43" s="145"/>
      <c r="AEZ43" s="145"/>
      <c r="AFA43" s="145"/>
      <c r="AFB43" s="145"/>
      <c r="AFC43" s="145"/>
      <c r="AFD43" s="145"/>
      <c r="AFE43" s="145"/>
      <c r="AFF43" s="145"/>
      <c r="AFG43" s="145"/>
      <c r="AFH43" s="145"/>
      <c r="AFI43" s="145"/>
      <c r="AFJ43" s="145"/>
      <c r="AFK43" s="145"/>
      <c r="AFL43" s="145"/>
      <c r="AFM43" s="145"/>
      <c r="AFN43" s="145"/>
      <c r="AFO43" s="145"/>
      <c r="AFP43" s="145"/>
      <c r="AFQ43" s="145"/>
      <c r="AFR43" s="145"/>
      <c r="AFS43" s="145"/>
      <c r="AFT43" s="145"/>
      <c r="AFU43" s="145"/>
      <c r="AFV43" s="145"/>
      <c r="AFW43" s="145"/>
      <c r="AFX43" s="145"/>
      <c r="AFY43" s="145"/>
      <c r="AFZ43" s="145"/>
      <c r="AGA43" s="145"/>
      <c r="AGB43" s="145"/>
      <c r="AGC43" s="145"/>
      <c r="AGD43" s="145"/>
      <c r="AGE43" s="145"/>
      <c r="AGF43" s="145"/>
      <c r="AGG43" s="145"/>
      <c r="AGH43" s="145"/>
      <c r="AGI43" s="145"/>
      <c r="AGJ43" s="145"/>
      <c r="AGK43" s="145"/>
      <c r="AGL43" s="145"/>
      <c r="AGM43" s="145"/>
      <c r="AGN43" s="145"/>
      <c r="AGO43" s="145"/>
      <c r="AGP43" s="145"/>
      <c r="AGQ43" s="145"/>
      <c r="AGR43" s="145"/>
      <c r="AGS43" s="145"/>
      <c r="AGT43" s="145"/>
      <c r="AGU43" s="145"/>
      <c r="AGV43" s="145"/>
      <c r="AGW43" s="145"/>
      <c r="AGX43" s="145"/>
      <c r="AGY43" s="145"/>
      <c r="AGZ43" s="145"/>
      <c r="AHA43" s="145"/>
      <c r="AHB43" s="145"/>
      <c r="AHC43" s="145"/>
      <c r="AHD43" s="145"/>
      <c r="AHE43" s="145"/>
      <c r="AHF43" s="145"/>
      <c r="AHG43" s="145"/>
      <c r="AHH43" s="145"/>
      <c r="AHI43" s="145"/>
      <c r="AHJ43" s="145"/>
      <c r="AHK43" s="145"/>
      <c r="AHL43" s="145"/>
      <c r="AHM43" s="145"/>
      <c r="AHN43" s="145"/>
      <c r="AHO43" s="145"/>
      <c r="AHP43" s="145"/>
      <c r="AHQ43" s="145"/>
      <c r="AHR43" s="145"/>
      <c r="AHS43" s="145"/>
      <c r="AHT43" s="145"/>
      <c r="AHU43" s="145"/>
      <c r="AHV43" s="145"/>
      <c r="AHW43" s="145"/>
      <c r="AHX43" s="145"/>
      <c r="AHY43" s="145"/>
      <c r="AHZ43" s="145"/>
      <c r="AIA43" s="145"/>
      <c r="AIB43" s="145"/>
      <c r="AIC43" s="145"/>
      <c r="AID43" s="145"/>
      <c r="AIE43" s="145"/>
      <c r="AIF43" s="145"/>
      <c r="AIG43" s="145"/>
      <c r="AIH43" s="145"/>
      <c r="AII43" s="145"/>
      <c r="AIJ43" s="145"/>
      <c r="AIK43" s="145"/>
      <c r="AIL43" s="145"/>
      <c r="AIM43" s="145"/>
      <c r="AIN43" s="145"/>
      <c r="AIO43" s="145"/>
      <c r="AIP43" s="145"/>
      <c r="AIQ43" s="145"/>
      <c r="AIR43" s="145"/>
      <c r="AIS43" s="145"/>
      <c r="AIT43" s="145"/>
      <c r="AIU43" s="145"/>
      <c r="AIV43" s="145"/>
      <c r="AIW43" s="145"/>
      <c r="AIX43" s="145"/>
      <c r="AIY43" s="145"/>
      <c r="AIZ43" s="145"/>
      <c r="AJA43" s="145"/>
      <c r="AJB43" s="145"/>
      <c r="AJC43" s="145"/>
      <c r="AJD43" s="145"/>
      <c r="AJE43" s="145"/>
      <c r="AJF43" s="145"/>
      <c r="AJG43" s="145"/>
      <c r="AJH43" s="145"/>
      <c r="AJI43" s="145"/>
      <c r="AJJ43" s="145"/>
      <c r="AJK43" s="145"/>
      <c r="AJL43" s="145"/>
      <c r="AJM43" s="145"/>
      <c r="AJN43" s="145"/>
      <c r="AJO43" s="145"/>
      <c r="AJP43" s="145"/>
      <c r="AJQ43" s="145"/>
      <c r="AJR43" s="145"/>
      <c r="AJS43" s="145"/>
      <c r="AJT43" s="145"/>
      <c r="AJU43" s="145"/>
      <c r="AJV43" s="145"/>
      <c r="AJW43" s="145"/>
      <c r="AJX43" s="145"/>
      <c r="AJY43" s="145"/>
      <c r="AJZ43" s="145"/>
      <c r="AKA43" s="145"/>
      <c r="AKB43" s="145"/>
      <c r="AKC43" s="145"/>
      <c r="AKD43" s="145"/>
      <c r="AKE43" s="145"/>
      <c r="AKF43" s="145"/>
      <c r="AKG43" s="145"/>
      <c r="AKH43" s="145"/>
      <c r="AKI43" s="145"/>
      <c r="AKJ43" s="145"/>
      <c r="AKK43" s="145"/>
      <c r="AKL43" s="145"/>
      <c r="AKM43" s="145"/>
      <c r="AKN43" s="145"/>
      <c r="AKO43" s="145"/>
      <c r="AKP43" s="145"/>
      <c r="AKQ43" s="145"/>
      <c r="AKR43" s="145"/>
      <c r="AKS43" s="145"/>
      <c r="AKT43" s="145"/>
      <c r="AKU43" s="145"/>
      <c r="AKV43" s="145"/>
      <c r="AKW43" s="145"/>
      <c r="AKX43" s="145"/>
      <c r="AKY43" s="145"/>
      <c r="AKZ43" s="145"/>
      <c r="ALA43" s="145"/>
      <c r="ALB43" s="145"/>
      <c r="ALC43" s="145"/>
      <c r="ALD43" s="145"/>
      <c r="ALE43" s="145"/>
      <c r="ALF43" s="145"/>
      <c r="ALG43" s="145"/>
      <c r="ALH43" s="145"/>
      <c r="ALI43" s="145"/>
      <c r="ALJ43" s="145"/>
      <c r="ALK43" s="145"/>
      <c r="ALL43" s="145"/>
      <c r="ALM43" s="145"/>
      <c r="ALN43" s="145"/>
      <c r="ALO43" s="145"/>
      <c r="ALP43" s="145"/>
      <c r="ALQ43" s="145"/>
      <c r="ALR43" s="145"/>
      <c r="ALS43" s="145"/>
      <c r="ALT43" s="145"/>
      <c r="ALU43" s="145"/>
      <c r="ALV43" s="145"/>
      <c r="ALW43" s="145"/>
      <c r="ALX43" s="145"/>
      <c r="ALY43" s="145"/>
      <c r="ALZ43" s="145"/>
      <c r="AMA43" s="145"/>
      <c r="AMB43" s="145"/>
      <c r="AMC43" s="145"/>
      <c r="AMD43" s="145"/>
      <c r="AME43" s="145"/>
      <c r="AMF43" s="145"/>
      <c r="AMG43" s="145"/>
      <c r="AMH43" s="145"/>
      <c r="AMI43" s="145"/>
      <c r="AMJ43" s="145"/>
      <c r="AMK43" s="145"/>
      <c r="AML43" s="145"/>
      <c r="AMM43" s="145"/>
      <c r="AMN43" s="145"/>
      <c r="AMO43" s="145"/>
      <c r="AMP43" s="145"/>
      <c r="AMQ43" s="145"/>
      <c r="AMR43" s="145"/>
      <c r="AMS43" s="145"/>
      <c r="AMT43" s="145"/>
      <c r="AMU43" s="145"/>
      <c r="AMV43" s="145"/>
      <c r="AMW43" s="145"/>
      <c r="AMX43" s="145"/>
      <c r="AMY43" s="145"/>
      <c r="AMZ43" s="145"/>
      <c r="ANA43" s="145"/>
      <c r="ANB43" s="145"/>
      <c r="ANC43" s="145"/>
      <c r="AND43" s="145"/>
      <c r="ANE43" s="145"/>
      <c r="ANF43" s="145"/>
      <c r="ANG43" s="145"/>
      <c r="ANH43" s="145"/>
      <c r="ANI43" s="145"/>
      <c r="ANJ43" s="145"/>
      <c r="ANK43" s="145"/>
      <c r="ANL43" s="145"/>
      <c r="ANM43" s="145"/>
      <c r="ANN43" s="145"/>
      <c r="ANO43" s="145"/>
      <c r="ANP43" s="145"/>
    </row>
    <row r="44" spans="1:1056" s="79" customFormat="1" ht="43.5">
      <c r="A44" s="22">
        <v>36</v>
      </c>
      <c r="B44" s="23" t="s">
        <v>901</v>
      </c>
      <c r="C44" s="34" t="s">
        <v>25</v>
      </c>
      <c r="D44" s="193"/>
      <c r="E44" s="185"/>
      <c r="F44" s="186"/>
      <c r="G44" s="193"/>
      <c r="H44" s="193"/>
      <c r="I44" s="34" t="s">
        <v>159</v>
      </c>
      <c r="J44" s="146" t="s">
        <v>897</v>
      </c>
      <c r="K44" s="193"/>
      <c r="L44" s="145"/>
      <c r="M44" s="145"/>
      <c r="N44" s="145"/>
      <c r="O44" s="145"/>
      <c r="P44" s="145"/>
      <c r="Q44" s="145"/>
      <c r="R44" s="145"/>
      <c r="S44" s="145"/>
      <c r="T44" s="145"/>
      <c r="U44" s="145"/>
      <c r="V44" s="145"/>
      <c r="W44" s="145"/>
      <c r="X44" s="145"/>
      <c r="Y44" s="145"/>
      <c r="Z44" s="145"/>
      <c r="AA44" s="145"/>
      <c r="AB44" s="145"/>
      <c r="AC44" s="145"/>
      <c r="AD44" s="145"/>
      <c r="AE44" s="145"/>
      <c r="AF44" s="145"/>
      <c r="AG44" s="145"/>
      <c r="AH44" s="145"/>
      <c r="AI44" s="145"/>
      <c r="AJ44" s="145"/>
      <c r="AK44" s="145"/>
      <c r="AL44" s="145"/>
      <c r="AM44" s="145"/>
      <c r="AN44" s="145"/>
      <c r="AO44" s="145"/>
      <c r="AP44" s="145"/>
      <c r="AQ44" s="145"/>
      <c r="AR44" s="145"/>
      <c r="AS44" s="145"/>
      <c r="AT44" s="145"/>
      <c r="AU44" s="145"/>
      <c r="AV44" s="145"/>
      <c r="AW44" s="145"/>
      <c r="AX44" s="145"/>
      <c r="AY44" s="145"/>
      <c r="AZ44" s="145"/>
      <c r="BA44" s="145"/>
      <c r="BB44" s="145"/>
      <c r="BC44" s="145"/>
      <c r="BD44" s="145"/>
      <c r="BE44" s="145"/>
      <c r="BF44" s="145"/>
      <c r="BG44" s="145"/>
      <c r="BH44" s="145"/>
      <c r="BI44" s="145"/>
      <c r="BJ44" s="145"/>
      <c r="BK44" s="145"/>
      <c r="BL44" s="145"/>
      <c r="BM44" s="145"/>
      <c r="BN44" s="145"/>
      <c r="BO44" s="145"/>
      <c r="BP44" s="145"/>
      <c r="BQ44" s="145"/>
      <c r="BR44" s="145"/>
      <c r="BS44" s="145"/>
      <c r="BT44" s="145"/>
      <c r="BU44" s="145"/>
      <c r="BV44" s="145"/>
      <c r="BW44" s="145"/>
      <c r="BX44" s="145"/>
      <c r="BY44" s="145"/>
      <c r="BZ44" s="145"/>
      <c r="CA44" s="145"/>
      <c r="CB44" s="145"/>
      <c r="CC44" s="145"/>
      <c r="CD44" s="145"/>
      <c r="CE44" s="145"/>
      <c r="CF44" s="145"/>
      <c r="CG44" s="145"/>
      <c r="CH44" s="145"/>
      <c r="CI44" s="145"/>
      <c r="CJ44" s="145"/>
      <c r="CK44" s="145"/>
      <c r="CL44" s="145"/>
      <c r="CM44" s="145"/>
      <c r="CN44" s="145"/>
      <c r="CO44" s="145"/>
      <c r="CP44" s="145"/>
      <c r="CQ44" s="145"/>
      <c r="CR44" s="145"/>
      <c r="CS44" s="145"/>
      <c r="CT44" s="145"/>
      <c r="CU44" s="145"/>
      <c r="CV44" s="145"/>
      <c r="CW44" s="145"/>
      <c r="CX44" s="145"/>
      <c r="CY44" s="145"/>
      <c r="CZ44" s="145"/>
      <c r="DA44" s="145"/>
      <c r="DB44" s="145"/>
      <c r="DC44" s="145"/>
      <c r="DD44" s="145"/>
      <c r="DE44" s="145"/>
      <c r="DF44" s="145"/>
      <c r="DG44" s="145"/>
      <c r="DH44" s="145"/>
      <c r="DI44" s="145"/>
      <c r="DJ44" s="145"/>
      <c r="DK44" s="145"/>
      <c r="DL44" s="145"/>
      <c r="DM44" s="145"/>
      <c r="DN44" s="145"/>
      <c r="DO44" s="145"/>
      <c r="DP44" s="145"/>
      <c r="DQ44" s="145"/>
      <c r="DR44" s="145"/>
      <c r="DS44" s="145"/>
      <c r="DT44" s="145"/>
      <c r="DU44" s="145"/>
      <c r="DV44" s="145"/>
      <c r="DW44" s="145"/>
      <c r="DX44" s="145"/>
      <c r="DY44" s="145"/>
      <c r="DZ44" s="145"/>
      <c r="EA44" s="145"/>
      <c r="EB44" s="145"/>
      <c r="EC44" s="145"/>
      <c r="ED44" s="145"/>
      <c r="EE44" s="145"/>
      <c r="EF44" s="145"/>
      <c r="EG44" s="145"/>
      <c r="EH44" s="145"/>
      <c r="EI44" s="145"/>
      <c r="EJ44" s="145"/>
      <c r="EK44" s="145"/>
      <c r="EL44" s="145"/>
      <c r="EM44" s="145"/>
      <c r="EN44" s="145"/>
      <c r="EO44" s="145"/>
      <c r="EP44" s="145"/>
      <c r="EQ44" s="145"/>
      <c r="ER44" s="145"/>
      <c r="ES44" s="145"/>
      <c r="ET44" s="145"/>
      <c r="EU44" s="145"/>
      <c r="EV44" s="145"/>
      <c r="EW44" s="145"/>
      <c r="EX44" s="145"/>
      <c r="EY44" s="145"/>
      <c r="EZ44" s="145"/>
      <c r="FA44" s="145"/>
      <c r="FB44" s="145"/>
      <c r="FC44" s="145"/>
      <c r="FD44" s="145"/>
      <c r="FE44" s="145"/>
      <c r="FF44" s="145"/>
      <c r="FG44" s="145"/>
      <c r="FH44" s="145"/>
      <c r="FI44" s="145"/>
      <c r="FJ44" s="145"/>
      <c r="FK44" s="145"/>
      <c r="FL44" s="145"/>
      <c r="FM44" s="145"/>
      <c r="FN44" s="145"/>
      <c r="FO44" s="145"/>
      <c r="FP44" s="145"/>
      <c r="FQ44" s="145"/>
      <c r="FR44" s="145"/>
      <c r="FS44" s="145"/>
      <c r="FT44" s="145"/>
      <c r="FU44" s="145"/>
      <c r="FV44" s="145"/>
      <c r="FW44" s="145"/>
      <c r="FX44" s="145"/>
      <c r="FY44" s="145"/>
      <c r="FZ44" s="145"/>
      <c r="GA44" s="145"/>
      <c r="GB44" s="145"/>
      <c r="GC44" s="145"/>
      <c r="GD44" s="145"/>
      <c r="GE44" s="145"/>
      <c r="GF44" s="145"/>
      <c r="GG44" s="145"/>
      <c r="GH44" s="145"/>
      <c r="GI44" s="145"/>
      <c r="GJ44" s="145"/>
      <c r="GK44" s="145"/>
      <c r="GL44" s="145"/>
      <c r="GM44" s="145"/>
      <c r="GN44" s="145"/>
      <c r="GO44" s="145"/>
      <c r="GP44" s="145"/>
      <c r="GQ44" s="145"/>
      <c r="GR44" s="145"/>
      <c r="GS44" s="145"/>
      <c r="GT44" s="145"/>
      <c r="GU44" s="145"/>
      <c r="GV44" s="145"/>
      <c r="GW44" s="145"/>
      <c r="GX44" s="145"/>
      <c r="GY44" s="145"/>
      <c r="GZ44" s="145"/>
      <c r="HA44" s="145"/>
      <c r="HB44" s="145"/>
      <c r="HC44" s="145"/>
      <c r="HD44" s="145"/>
      <c r="HE44" s="145"/>
      <c r="HF44" s="145"/>
      <c r="HG44" s="145"/>
      <c r="HH44" s="145"/>
      <c r="HI44" s="145"/>
      <c r="HJ44" s="145"/>
      <c r="HK44" s="145"/>
      <c r="HL44" s="145"/>
      <c r="HM44" s="145"/>
      <c r="HN44" s="145"/>
      <c r="HO44" s="145"/>
      <c r="HP44" s="145"/>
      <c r="HQ44" s="145"/>
      <c r="HR44" s="145"/>
      <c r="HS44" s="145"/>
      <c r="HT44" s="145"/>
      <c r="HU44" s="145"/>
      <c r="HV44" s="145"/>
      <c r="HW44" s="145"/>
      <c r="HX44" s="145"/>
      <c r="HY44" s="145"/>
      <c r="HZ44" s="145"/>
      <c r="IA44" s="145"/>
      <c r="IB44" s="145"/>
      <c r="IC44" s="145"/>
      <c r="ID44" s="145"/>
      <c r="IE44" s="145"/>
      <c r="IF44" s="145"/>
      <c r="IG44" s="145"/>
      <c r="IH44" s="145"/>
      <c r="II44" s="145"/>
      <c r="IJ44" s="145"/>
      <c r="IK44" s="145"/>
      <c r="IL44" s="145"/>
      <c r="IM44" s="145"/>
      <c r="IN44" s="145"/>
      <c r="IO44" s="145"/>
      <c r="IP44" s="145"/>
      <c r="IQ44" s="145"/>
      <c r="IR44" s="145"/>
      <c r="IS44" s="145"/>
      <c r="IT44" s="145"/>
      <c r="IU44" s="145"/>
      <c r="IV44" s="145"/>
      <c r="IW44" s="145"/>
      <c r="IX44" s="145"/>
      <c r="IY44" s="145"/>
      <c r="IZ44" s="145"/>
      <c r="JA44" s="145"/>
      <c r="JB44" s="145"/>
      <c r="JC44" s="145"/>
      <c r="JD44" s="145"/>
      <c r="JE44" s="145"/>
      <c r="JF44" s="145"/>
      <c r="JG44" s="145"/>
      <c r="JH44" s="145"/>
      <c r="JI44" s="145"/>
      <c r="JJ44" s="145"/>
      <c r="JK44" s="145"/>
      <c r="JL44" s="145"/>
      <c r="JM44" s="145"/>
      <c r="JN44" s="145"/>
      <c r="JO44" s="145"/>
      <c r="JP44" s="145"/>
      <c r="JQ44" s="145"/>
      <c r="JR44" s="145"/>
      <c r="JS44" s="145"/>
      <c r="JT44" s="145"/>
      <c r="JU44" s="145"/>
      <c r="JV44" s="145"/>
      <c r="JW44" s="145"/>
      <c r="JX44" s="145"/>
      <c r="JY44" s="145"/>
      <c r="JZ44" s="145"/>
      <c r="KA44" s="145"/>
      <c r="KB44" s="145"/>
      <c r="KC44" s="145"/>
      <c r="KD44" s="145"/>
      <c r="KE44" s="145"/>
      <c r="KF44" s="145"/>
      <c r="KG44" s="145"/>
      <c r="KH44" s="145"/>
      <c r="KI44" s="145"/>
      <c r="KJ44" s="145"/>
      <c r="KK44" s="145"/>
      <c r="KL44" s="145"/>
      <c r="KM44" s="145"/>
      <c r="KN44" s="145"/>
      <c r="KO44" s="145"/>
      <c r="KP44" s="145"/>
      <c r="KQ44" s="145"/>
      <c r="KR44" s="145"/>
      <c r="KS44" s="145"/>
      <c r="KT44" s="145"/>
      <c r="KU44" s="145"/>
      <c r="KV44" s="145"/>
      <c r="KW44" s="145"/>
      <c r="KX44" s="145"/>
      <c r="KY44" s="145"/>
      <c r="KZ44" s="145"/>
      <c r="LA44" s="145"/>
      <c r="LB44" s="145"/>
      <c r="LC44" s="145"/>
      <c r="LD44" s="145"/>
      <c r="LE44" s="145"/>
      <c r="LF44" s="145"/>
      <c r="LG44" s="145"/>
      <c r="LH44" s="145"/>
      <c r="LI44" s="145"/>
      <c r="LJ44" s="145"/>
      <c r="LK44" s="145"/>
      <c r="LL44" s="145"/>
      <c r="LM44" s="145"/>
      <c r="LN44" s="145"/>
      <c r="LO44" s="145"/>
      <c r="LP44" s="145"/>
      <c r="LQ44" s="145"/>
      <c r="LR44" s="145"/>
      <c r="LS44" s="145"/>
      <c r="LT44" s="145"/>
      <c r="LU44" s="145"/>
      <c r="LV44" s="145"/>
      <c r="LW44" s="145"/>
      <c r="LX44" s="145"/>
      <c r="LY44" s="145"/>
      <c r="LZ44" s="145"/>
      <c r="MA44" s="145"/>
      <c r="MB44" s="145"/>
      <c r="MC44" s="145"/>
      <c r="MD44" s="145"/>
      <c r="ME44" s="145"/>
      <c r="MF44" s="145"/>
      <c r="MG44" s="145"/>
      <c r="MH44" s="145"/>
      <c r="MI44" s="145"/>
      <c r="MJ44" s="145"/>
      <c r="MK44" s="145"/>
      <c r="ML44" s="145"/>
      <c r="MM44" s="145"/>
      <c r="MN44" s="145"/>
      <c r="MO44" s="145"/>
      <c r="MP44" s="145"/>
      <c r="MQ44" s="145"/>
      <c r="MR44" s="145"/>
      <c r="MS44" s="145"/>
      <c r="MT44" s="145"/>
      <c r="MU44" s="145"/>
      <c r="MV44" s="145"/>
      <c r="MW44" s="145"/>
      <c r="MX44" s="145"/>
      <c r="MY44" s="145"/>
      <c r="MZ44" s="145"/>
      <c r="NA44" s="145"/>
      <c r="NB44" s="145"/>
      <c r="NC44" s="145"/>
      <c r="ND44" s="145"/>
      <c r="NE44" s="145"/>
      <c r="NF44" s="145"/>
      <c r="NG44" s="145"/>
      <c r="NH44" s="145"/>
      <c r="NI44" s="145"/>
      <c r="NJ44" s="145"/>
      <c r="NK44" s="145"/>
      <c r="NL44" s="145"/>
      <c r="NM44" s="145"/>
      <c r="NN44" s="145"/>
      <c r="NO44" s="145"/>
      <c r="NP44" s="145"/>
      <c r="NQ44" s="145"/>
      <c r="NR44" s="145"/>
      <c r="NS44" s="145"/>
      <c r="NT44" s="145"/>
      <c r="NU44" s="145"/>
      <c r="NV44" s="145"/>
      <c r="NW44" s="145"/>
      <c r="NX44" s="145"/>
      <c r="NY44" s="145"/>
      <c r="NZ44" s="145"/>
      <c r="OA44" s="145"/>
      <c r="OB44" s="145"/>
      <c r="OC44" s="145"/>
      <c r="OD44" s="145"/>
      <c r="OE44" s="145"/>
      <c r="OF44" s="145"/>
      <c r="OG44" s="145"/>
      <c r="OH44" s="145"/>
      <c r="OI44" s="145"/>
      <c r="OJ44" s="145"/>
      <c r="OK44" s="145"/>
      <c r="OL44" s="145"/>
      <c r="OM44" s="145"/>
      <c r="ON44" s="145"/>
      <c r="OO44" s="145"/>
      <c r="OP44" s="145"/>
      <c r="OQ44" s="145"/>
      <c r="OR44" s="145"/>
      <c r="OS44" s="145"/>
      <c r="OT44" s="145"/>
      <c r="OU44" s="145"/>
      <c r="OV44" s="145"/>
      <c r="OW44" s="145"/>
      <c r="OX44" s="145"/>
      <c r="OY44" s="145"/>
      <c r="OZ44" s="145"/>
      <c r="PA44" s="145"/>
      <c r="PB44" s="145"/>
      <c r="PC44" s="145"/>
      <c r="PD44" s="145"/>
      <c r="PE44" s="145"/>
      <c r="PF44" s="145"/>
      <c r="PG44" s="145"/>
      <c r="PH44" s="145"/>
      <c r="PI44" s="145"/>
      <c r="PJ44" s="145"/>
      <c r="PK44" s="145"/>
      <c r="PL44" s="145"/>
      <c r="PM44" s="145"/>
      <c r="PN44" s="145"/>
      <c r="PO44" s="145"/>
      <c r="PP44" s="145"/>
      <c r="PQ44" s="145"/>
      <c r="PR44" s="145"/>
      <c r="PS44" s="145"/>
      <c r="PT44" s="145"/>
      <c r="PU44" s="145"/>
      <c r="PV44" s="145"/>
      <c r="PW44" s="145"/>
      <c r="PX44" s="145"/>
      <c r="PY44" s="145"/>
      <c r="PZ44" s="145"/>
      <c r="QA44" s="145"/>
      <c r="QB44" s="145"/>
      <c r="QC44" s="145"/>
      <c r="QD44" s="145"/>
      <c r="QE44" s="145"/>
      <c r="QF44" s="145"/>
      <c r="QG44" s="145"/>
      <c r="QH44" s="145"/>
      <c r="QI44" s="145"/>
      <c r="QJ44" s="145"/>
      <c r="QK44" s="145"/>
      <c r="QL44" s="145"/>
      <c r="QM44" s="145"/>
      <c r="QN44" s="145"/>
      <c r="QO44" s="145"/>
      <c r="QP44" s="145"/>
      <c r="QQ44" s="145"/>
      <c r="QR44" s="145"/>
      <c r="QS44" s="145"/>
      <c r="QT44" s="145"/>
      <c r="QU44" s="145"/>
      <c r="QV44" s="145"/>
      <c r="QW44" s="145"/>
      <c r="QX44" s="145"/>
      <c r="QY44" s="145"/>
      <c r="QZ44" s="145"/>
      <c r="RA44" s="145"/>
      <c r="RB44" s="145"/>
      <c r="RC44" s="145"/>
      <c r="RD44" s="145"/>
      <c r="RE44" s="145"/>
      <c r="RF44" s="145"/>
      <c r="RG44" s="145"/>
      <c r="RH44" s="145"/>
      <c r="RI44" s="145"/>
      <c r="RJ44" s="145"/>
      <c r="RK44" s="145"/>
      <c r="RL44" s="145"/>
      <c r="RM44" s="145"/>
      <c r="RN44" s="145"/>
      <c r="RO44" s="145"/>
      <c r="RP44" s="145"/>
      <c r="RQ44" s="145"/>
      <c r="RR44" s="145"/>
      <c r="RS44" s="145"/>
      <c r="RT44" s="145"/>
      <c r="RU44" s="145"/>
      <c r="RV44" s="145"/>
      <c r="RW44" s="145"/>
      <c r="RX44" s="145"/>
      <c r="RY44" s="145"/>
      <c r="RZ44" s="145"/>
      <c r="SA44" s="145"/>
      <c r="SB44" s="145"/>
      <c r="SC44" s="145"/>
      <c r="SD44" s="145"/>
      <c r="SE44" s="145"/>
      <c r="SF44" s="145"/>
      <c r="SG44" s="145"/>
      <c r="SH44" s="145"/>
      <c r="SI44" s="145"/>
      <c r="SJ44" s="145"/>
      <c r="SK44" s="145"/>
      <c r="SL44" s="145"/>
      <c r="SM44" s="145"/>
      <c r="SN44" s="145"/>
      <c r="SO44" s="145"/>
      <c r="SP44" s="145"/>
      <c r="SQ44" s="145"/>
      <c r="SR44" s="145"/>
      <c r="SS44" s="145"/>
      <c r="ST44" s="145"/>
      <c r="SU44" s="145"/>
      <c r="SV44" s="145"/>
      <c r="SW44" s="145"/>
      <c r="SX44" s="145"/>
      <c r="SY44" s="145"/>
      <c r="SZ44" s="145"/>
      <c r="TA44" s="145"/>
      <c r="TB44" s="145"/>
      <c r="TC44" s="145"/>
      <c r="TD44" s="145"/>
      <c r="TE44" s="145"/>
      <c r="TF44" s="145"/>
      <c r="TG44" s="145"/>
      <c r="TH44" s="145"/>
      <c r="TI44" s="145"/>
      <c r="TJ44" s="145"/>
      <c r="TK44" s="145"/>
      <c r="TL44" s="145"/>
      <c r="TM44" s="145"/>
      <c r="TN44" s="145"/>
      <c r="TO44" s="145"/>
      <c r="TP44" s="145"/>
      <c r="TQ44" s="145"/>
      <c r="TR44" s="145"/>
      <c r="TS44" s="145"/>
      <c r="TT44" s="145"/>
      <c r="TU44" s="145"/>
      <c r="TV44" s="145"/>
      <c r="TW44" s="145"/>
      <c r="TX44" s="145"/>
      <c r="TY44" s="145"/>
      <c r="TZ44" s="145"/>
      <c r="UA44" s="145"/>
      <c r="UB44" s="145"/>
      <c r="UC44" s="145"/>
      <c r="UD44" s="145"/>
      <c r="UE44" s="145"/>
      <c r="UF44" s="145"/>
      <c r="UG44" s="145"/>
      <c r="UH44" s="145"/>
      <c r="UI44" s="145"/>
      <c r="UJ44" s="145"/>
      <c r="UK44" s="145"/>
      <c r="UL44" s="145"/>
      <c r="UM44" s="145"/>
      <c r="UN44" s="145"/>
      <c r="UO44" s="145"/>
      <c r="UP44" s="145"/>
      <c r="UQ44" s="145"/>
      <c r="UR44" s="145"/>
      <c r="US44" s="145"/>
      <c r="UT44" s="145"/>
      <c r="UU44" s="145"/>
      <c r="UV44" s="145"/>
      <c r="UW44" s="145"/>
      <c r="UX44" s="145"/>
      <c r="UY44" s="145"/>
      <c r="UZ44" s="145"/>
      <c r="VA44" s="145"/>
      <c r="VB44" s="145"/>
      <c r="VC44" s="145"/>
      <c r="VD44" s="145"/>
      <c r="VE44" s="145"/>
      <c r="VF44" s="145"/>
      <c r="VG44" s="145"/>
      <c r="VH44" s="145"/>
      <c r="VI44" s="145"/>
      <c r="VJ44" s="145"/>
      <c r="VK44" s="145"/>
      <c r="VL44" s="145"/>
      <c r="VM44" s="145"/>
      <c r="VN44" s="145"/>
      <c r="VO44" s="145"/>
      <c r="VP44" s="145"/>
      <c r="VQ44" s="145"/>
      <c r="VR44" s="145"/>
      <c r="VS44" s="145"/>
      <c r="VT44" s="145"/>
      <c r="VU44" s="145"/>
      <c r="VV44" s="145"/>
      <c r="VW44" s="145"/>
      <c r="VX44" s="145"/>
      <c r="VY44" s="145"/>
      <c r="VZ44" s="145"/>
      <c r="WA44" s="145"/>
      <c r="WB44" s="145"/>
      <c r="WC44" s="145"/>
      <c r="WD44" s="145"/>
      <c r="WE44" s="145"/>
      <c r="WF44" s="145"/>
      <c r="WG44" s="145"/>
      <c r="WH44" s="145"/>
      <c r="WI44" s="145"/>
      <c r="WJ44" s="145"/>
      <c r="WK44" s="145"/>
      <c r="WL44" s="145"/>
      <c r="WM44" s="145"/>
      <c r="WN44" s="145"/>
      <c r="WO44" s="145"/>
      <c r="WP44" s="145"/>
      <c r="WQ44" s="145"/>
      <c r="WR44" s="145"/>
      <c r="WS44" s="145"/>
      <c r="WT44" s="145"/>
      <c r="WU44" s="145"/>
      <c r="WV44" s="145"/>
      <c r="WW44" s="145"/>
      <c r="WX44" s="145"/>
      <c r="WY44" s="145"/>
      <c r="WZ44" s="145"/>
      <c r="XA44" s="145"/>
      <c r="XB44" s="145"/>
      <c r="XC44" s="145"/>
      <c r="XD44" s="145"/>
      <c r="XE44" s="145"/>
      <c r="XF44" s="145"/>
      <c r="XG44" s="145"/>
      <c r="XH44" s="145"/>
      <c r="XI44" s="145"/>
      <c r="XJ44" s="145"/>
      <c r="XK44" s="145"/>
      <c r="XL44" s="145"/>
      <c r="XM44" s="145"/>
      <c r="XN44" s="145"/>
      <c r="XO44" s="145"/>
      <c r="XP44" s="145"/>
      <c r="XQ44" s="145"/>
      <c r="XR44" s="145"/>
      <c r="XS44" s="145"/>
      <c r="XT44" s="145"/>
      <c r="XU44" s="145"/>
      <c r="XV44" s="145"/>
      <c r="XW44" s="145"/>
      <c r="XX44" s="145"/>
      <c r="XY44" s="145"/>
      <c r="XZ44" s="145"/>
      <c r="YA44" s="145"/>
      <c r="YB44" s="145"/>
      <c r="YC44" s="145"/>
      <c r="YD44" s="145"/>
      <c r="YE44" s="145"/>
      <c r="YF44" s="145"/>
      <c r="YG44" s="145"/>
      <c r="YH44" s="145"/>
      <c r="YI44" s="145"/>
      <c r="YJ44" s="145"/>
      <c r="YK44" s="145"/>
      <c r="YL44" s="145"/>
      <c r="YM44" s="145"/>
      <c r="YN44" s="145"/>
      <c r="YO44" s="145"/>
      <c r="YP44" s="145"/>
      <c r="YQ44" s="145"/>
      <c r="YR44" s="145"/>
      <c r="YS44" s="145"/>
      <c r="YT44" s="145"/>
      <c r="YU44" s="145"/>
      <c r="YV44" s="145"/>
      <c r="YW44" s="145"/>
      <c r="YX44" s="145"/>
      <c r="YY44" s="145"/>
      <c r="YZ44" s="145"/>
      <c r="ZA44" s="145"/>
      <c r="ZB44" s="145"/>
      <c r="ZC44" s="145"/>
      <c r="ZD44" s="145"/>
      <c r="ZE44" s="145"/>
      <c r="ZF44" s="145"/>
      <c r="ZG44" s="145"/>
      <c r="ZH44" s="145"/>
      <c r="ZI44" s="145"/>
      <c r="ZJ44" s="145"/>
      <c r="ZK44" s="145"/>
      <c r="ZL44" s="145"/>
      <c r="ZM44" s="145"/>
      <c r="ZN44" s="145"/>
      <c r="ZO44" s="145"/>
      <c r="ZP44" s="145"/>
      <c r="ZQ44" s="145"/>
      <c r="ZR44" s="145"/>
      <c r="ZS44" s="145"/>
      <c r="ZT44" s="145"/>
      <c r="ZU44" s="145"/>
      <c r="ZV44" s="145"/>
      <c r="ZW44" s="145"/>
      <c r="ZX44" s="145"/>
      <c r="ZY44" s="145"/>
      <c r="ZZ44" s="145"/>
      <c r="AAA44" s="145"/>
      <c r="AAB44" s="145"/>
      <c r="AAC44" s="145"/>
      <c r="AAD44" s="145"/>
      <c r="AAE44" s="145"/>
      <c r="AAF44" s="145"/>
      <c r="AAG44" s="145"/>
      <c r="AAH44" s="145"/>
      <c r="AAI44" s="145"/>
      <c r="AAJ44" s="145"/>
      <c r="AAK44" s="145"/>
      <c r="AAL44" s="145"/>
      <c r="AAM44" s="145"/>
      <c r="AAN44" s="145"/>
      <c r="AAO44" s="145"/>
      <c r="AAP44" s="145"/>
      <c r="AAQ44" s="145"/>
      <c r="AAR44" s="145"/>
      <c r="AAS44" s="145"/>
      <c r="AAT44" s="145"/>
      <c r="AAU44" s="145"/>
      <c r="AAV44" s="145"/>
      <c r="AAW44" s="145"/>
      <c r="AAX44" s="145"/>
      <c r="AAY44" s="145"/>
      <c r="AAZ44" s="145"/>
      <c r="ABA44" s="145"/>
      <c r="ABB44" s="145"/>
      <c r="ABC44" s="145"/>
      <c r="ABD44" s="145"/>
      <c r="ABE44" s="145"/>
      <c r="ABF44" s="145"/>
      <c r="ABG44" s="145"/>
      <c r="ABH44" s="145"/>
      <c r="ABI44" s="145"/>
      <c r="ABJ44" s="145"/>
      <c r="ABK44" s="145"/>
      <c r="ABL44" s="145"/>
      <c r="ABM44" s="145"/>
      <c r="ABN44" s="145"/>
      <c r="ABO44" s="145"/>
      <c r="ABP44" s="145"/>
      <c r="ABQ44" s="145"/>
      <c r="ABR44" s="145"/>
      <c r="ABS44" s="145"/>
      <c r="ABT44" s="145"/>
      <c r="ABU44" s="145"/>
      <c r="ABV44" s="145"/>
      <c r="ABW44" s="145"/>
      <c r="ABX44" s="145"/>
      <c r="ABY44" s="145"/>
      <c r="ABZ44" s="145"/>
      <c r="ACA44" s="145"/>
      <c r="ACB44" s="145"/>
      <c r="ACC44" s="145"/>
      <c r="ACD44" s="145"/>
      <c r="ACE44" s="145"/>
      <c r="ACF44" s="145"/>
      <c r="ACG44" s="145"/>
      <c r="ACH44" s="145"/>
      <c r="ACI44" s="145"/>
      <c r="ACJ44" s="145"/>
      <c r="ACK44" s="145"/>
      <c r="ACL44" s="145"/>
      <c r="ACM44" s="145"/>
      <c r="ACN44" s="145"/>
      <c r="ACO44" s="145"/>
      <c r="ACP44" s="145"/>
      <c r="ACQ44" s="145"/>
      <c r="ACR44" s="145"/>
      <c r="ACS44" s="145"/>
      <c r="ACT44" s="145"/>
      <c r="ACU44" s="145"/>
      <c r="ACV44" s="145"/>
      <c r="ACW44" s="145"/>
      <c r="ACX44" s="145"/>
      <c r="ACY44" s="145"/>
      <c r="ACZ44" s="145"/>
      <c r="ADA44" s="145"/>
      <c r="ADB44" s="145"/>
      <c r="ADC44" s="145"/>
      <c r="ADD44" s="145"/>
      <c r="ADE44" s="145"/>
      <c r="ADF44" s="145"/>
      <c r="ADG44" s="145"/>
      <c r="ADH44" s="145"/>
      <c r="ADI44" s="145"/>
      <c r="ADJ44" s="145"/>
      <c r="ADK44" s="145"/>
      <c r="ADL44" s="145"/>
      <c r="ADM44" s="145"/>
      <c r="ADN44" s="145"/>
      <c r="ADO44" s="145"/>
      <c r="ADP44" s="145"/>
      <c r="ADQ44" s="145"/>
      <c r="ADR44" s="145"/>
      <c r="ADS44" s="145"/>
      <c r="ADT44" s="145"/>
      <c r="ADU44" s="145"/>
      <c r="ADV44" s="145"/>
      <c r="ADW44" s="145"/>
      <c r="ADX44" s="145"/>
      <c r="ADY44" s="145"/>
      <c r="ADZ44" s="145"/>
      <c r="AEA44" s="145"/>
      <c r="AEB44" s="145"/>
      <c r="AEC44" s="145"/>
      <c r="AED44" s="145"/>
      <c r="AEE44" s="145"/>
      <c r="AEF44" s="145"/>
      <c r="AEG44" s="145"/>
      <c r="AEH44" s="145"/>
      <c r="AEI44" s="145"/>
      <c r="AEJ44" s="145"/>
      <c r="AEK44" s="145"/>
      <c r="AEL44" s="145"/>
      <c r="AEM44" s="145"/>
      <c r="AEN44" s="145"/>
      <c r="AEO44" s="145"/>
      <c r="AEP44" s="145"/>
      <c r="AEQ44" s="145"/>
      <c r="AER44" s="145"/>
      <c r="AES44" s="145"/>
      <c r="AET44" s="145"/>
      <c r="AEU44" s="145"/>
      <c r="AEV44" s="145"/>
      <c r="AEW44" s="145"/>
      <c r="AEX44" s="145"/>
      <c r="AEY44" s="145"/>
      <c r="AEZ44" s="145"/>
      <c r="AFA44" s="145"/>
      <c r="AFB44" s="145"/>
      <c r="AFC44" s="145"/>
      <c r="AFD44" s="145"/>
      <c r="AFE44" s="145"/>
      <c r="AFF44" s="145"/>
      <c r="AFG44" s="145"/>
      <c r="AFH44" s="145"/>
      <c r="AFI44" s="145"/>
      <c r="AFJ44" s="145"/>
      <c r="AFK44" s="145"/>
      <c r="AFL44" s="145"/>
      <c r="AFM44" s="145"/>
      <c r="AFN44" s="145"/>
      <c r="AFO44" s="145"/>
      <c r="AFP44" s="145"/>
      <c r="AFQ44" s="145"/>
      <c r="AFR44" s="145"/>
      <c r="AFS44" s="145"/>
      <c r="AFT44" s="145"/>
      <c r="AFU44" s="145"/>
      <c r="AFV44" s="145"/>
      <c r="AFW44" s="145"/>
      <c r="AFX44" s="145"/>
      <c r="AFY44" s="145"/>
      <c r="AFZ44" s="145"/>
      <c r="AGA44" s="145"/>
      <c r="AGB44" s="145"/>
      <c r="AGC44" s="145"/>
      <c r="AGD44" s="145"/>
      <c r="AGE44" s="145"/>
      <c r="AGF44" s="145"/>
      <c r="AGG44" s="145"/>
      <c r="AGH44" s="145"/>
      <c r="AGI44" s="145"/>
      <c r="AGJ44" s="145"/>
      <c r="AGK44" s="145"/>
      <c r="AGL44" s="145"/>
      <c r="AGM44" s="145"/>
      <c r="AGN44" s="145"/>
      <c r="AGO44" s="145"/>
      <c r="AGP44" s="145"/>
      <c r="AGQ44" s="145"/>
      <c r="AGR44" s="145"/>
      <c r="AGS44" s="145"/>
      <c r="AGT44" s="145"/>
      <c r="AGU44" s="145"/>
      <c r="AGV44" s="145"/>
      <c r="AGW44" s="145"/>
      <c r="AGX44" s="145"/>
      <c r="AGY44" s="145"/>
      <c r="AGZ44" s="145"/>
      <c r="AHA44" s="145"/>
      <c r="AHB44" s="145"/>
      <c r="AHC44" s="145"/>
      <c r="AHD44" s="145"/>
      <c r="AHE44" s="145"/>
      <c r="AHF44" s="145"/>
      <c r="AHG44" s="145"/>
      <c r="AHH44" s="145"/>
      <c r="AHI44" s="145"/>
      <c r="AHJ44" s="145"/>
      <c r="AHK44" s="145"/>
      <c r="AHL44" s="145"/>
      <c r="AHM44" s="145"/>
      <c r="AHN44" s="145"/>
      <c r="AHO44" s="145"/>
      <c r="AHP44" s="145"/>
      <c r="AHQ44" s="145"/>
      <c r="AHR44" s="145"/>
      <c r="AHS44" s="145"/>
      <c r="AHT44" s="145"/>
      <c r="AHU44" s="145"/>
      <c r="AHV44" s="145"/>
      <c r="AHW44" s="145"/>
      <c r="AHX44" s="145"/>
      <c r="AHY44" s="145"/>
      <c r="AHZ44" s="145"/>
      <c r="AIA44" s="145"/>
      <c r="AIB44" s="145"/>
      <c r="AIC44" s="145"/>
      <c r="AID44" s="145"/>
      <c r="AIE44" s="145"/>
      <c r="AIF44" s="145"/>
      <c r="AIG44" s="145"/>
      <c r="AIH44" s="145"/>
      <c r="AII44" s="145"/>
      <c r="AIJ44" s="145"/>
      <c r="AIK44" s="145"/>
      <c r="AIL44" s="145"/>
      <c r="AIM44" s="145"/>
      <c r="AIN44" s="145"/>
      <c r="AIO44" s="145"/>
      <c r="AIP44" s="145"/>
      <c r="AIQ44" s="145"/>
      <c r="AIR44" s="145"/>
      <c r="AIS44" s="145"/>
      <c r="AIT44" s="145"/>
      <c r="AIU44" s="145"/>
      <c r="AIV44" s="145"/>
      <c r="AIW44" s="145"/>
      <c r="AIX44" s="145"/>
      <c r="AIY44" s="145"/>
      <c r="AIZ44" s="145"/>
      <c r="AJA44" s="145"/>
      <c r="AJB44" s="145"/>
      <c r="AJC44" s="145"/>
      <c r="AJD44" s="145"/>
      <c r="AJE44" s="145"/>
      <c r="AJF44" s="145"/>
      <c r="AJG44" s="145"/>
      <c r="AJH44" s="145"/>
      <c r="AJI44" s="145"/>
      <c r="AJJ44" s="145"/>
      <c r="AJK44" s="145"/>
      <c r="AJL44" s="145"/>
      <c r="AJM44" s="145"/>
      <c r="AJN44" s="145"/>
      <c r="AJO44" s="145"/>
      <c r="AJP44" s="145"/>
      <c r="AJQ44" s="145"/>
      <c r="AJR44" s="145"/>
      <c r="AJS44" s="145"/>
      <c r="AJT44" s="145"/>
      <c r="AJU44" s="145"/>
      <c r="AJV44" s="145"/>
      <c r="AJW44" s="145"/>
      <c r="AJX44" s="145"/>
      <c r="AJY44" s="145"/>
      <c r="AJZ44" s="145"/>
      <c r="AKA44" s="145"/>
      <c r="AKB44" s="145"/>
      <c r="AKC44" s="145"/>
      <c r="AKD44" s="145"/>
      <c r="AKE44" s="145"/>
      <c r="AKF44" s="145"/>
      <c r="AKG44" s="145"/>
      <c r="AKH44" s="145"/>
      <c r="AKI44" s="145"/>
      <c r="AKJ44" s="145"/>
      <c r="AKK44" s="145"/>
      <c r="AKL44" s="145"/>
      <c r="AKM44" s="145"/>
      <c r="AKN44" s="145"/>
      <c r="AKO44" s="145"/>
      <c r="AKP44" s="145"/>
      <c r="AKQ44" s="145"/>
      <c r="AKR44" s="145"/>
      <c r="AKS44" s="145"/>
      <c r="AKT44" s="145"/>
      <c r="AKU44" s="145"/>
      <c r="AKV44" s="145"/>
      <c r="AKW44" s="145"/>
      <c r="AKX44" s="145"/>
      <c r="AKY44" s="145"/>
      <c r="AKZ44" s="145"/>
      <c r="ALA44" s="145"/>
      <c r="ALB44" s="145"/>
      <c r="ALC44" s="145"/>
      <c r="ALD44" s="145"/>
      <c r="ALE44" s="145"/>
      <c r="ALF44" s="145"/>
      <c r="ALG44" s="145"/>
      <c r="ALH44" s="145"/>
      <c r="ALI44" s="145"/>
      <c r="ALJ44" s="145"/>
      <c r="ALK44" s="145"/>
      <c r="ALL44" s="145"/>
      <c r="ALM44" s="145"/>
      <c r="ALN44" s="145"/>
      <c r="ALO44" s="145"/>
      <c r="ALP44" s="145"/>
      <c r="ALQ44" s="145"/>
      <c r="ALR44" s="145"/>
      <c r="ALS44" s="145"/>
      <c r="ALT44" s="145"/>
      <c r="ALU44" s="145"/>
      <c r="ALV44" s="145"/>
      <c r="ALW44" s="145"/>
      <c r="ALX44" s="145"/>
      <c r="ALY44" s="145"/>
      <c r="ALZ44" s="145"/>
      <c r="AMA44" s="145"/>
      <c r="AMB44" s="145"/>
      <c r="AMC44" s="145"/>
      <c r="AMD44" s="145"/>
      <c r="AME44" s="145"/>
      <c r="AMF44" s="145"/>
      <c r="AMG44" s="145"/>
      <c r="AMH44" s="145"/>
      <c r="AMI44" s="145"/>
      <c r="AMJ44" s="145"/>
      <c r="AMK44" s="145"/>
      <c r="AML44" s="145"/>
      <c r="AMM44" s="145"/>
      <c r="AMN44" s="145"/>
      <c r="AMO44" s="145"/>
      <c r="AMP44" s="145"/>
      <c r="AMQ44" s="145"/>
      <c r="AMR44" s="145"/>
      <c r="AMS44" s="145"/>
      <c r="AMT44" s="145"/>
      <c r="AMU44" s="145"/>
      <c r="AMV44" s="145"/>
      <c r="AMW44" s="145"/>
      <c r="AMX44" s="145"/>
      <c r="AMY44" s="145"/>
      <c r="AMZ44" s="145"/>
      <c r="ANA44" s="145"/>
      <c r="ANB44" s="145"/>
      <c r="ANC44" s="145"/>
      <c r="AND44" s="145"/>
      <c r="ANE44" s="145"/>
      <c r="ANF44" s="145"/>
      <c r="ANG44" s="145"/>
      <c r="ANH44" s="145"/>
      <c r="ANI44" s="145"/>
      <c r="ANJ44" s="145"/>
      <c r="ANK44" s="145"/>
      <c r="ANL44" s="145"/>
      <c r="ANM44" s="145"/>
      <c r="ANN44" s="145"/>
      <c r="ANO44" s="145"/>
      <c r="ANP44" s="145"/>
    </row>
    <row r="45" spans="1:1056" s="79" customFormat="1">
      <c r="A45" s="22">
        <v>37</v>
      </c>
      <c r="B45" s="17" t="s">
        <v>817</v>
      </c>
      <c r="C45" s="34">
        <v>2025</v>
      </c>
      <c r="D45" s="193"/>
      <c r="E45" s="297"/>
      <c r="F45" s="297"/>
      <c r="G45" s="193"/>
      <c r="H45" s="193"/>
      <c r="I45" s="170" t="s">
        <v>918</v>
      </c>
      <c r="J45" s="146" t="s">
        <v>816</v>
      </c>
      <c r="K45" s="193"/>
      <c r="L45" s="145"/>
      <c r="M45" s="145"/>
      <c r="N45" s="145"/>
      <c r="O45" s="145"/>
      <c r="P45" s="145"/>
      <c r="Q45" s="145"/>
      <c r="R45" s="145"/>
      <c r="S45" s="145"/>
      <c r="T45" s="145"/>
      <c r="U45" s="145"/>
      <c r="V45" s="145"/>
      <c r="W45" s="145"/>
      <c r="X45" s="145"/>
      <c r="Y45" s="145"/>
      <c r="Z45" s="145"/>
      <c r="AA45" s="145"/>
      <c r="AB45" s="145"/>
      <c r="AC45" s="145"/>
      <c r="AD45" s="145"/>
      <c r="AE45" s="145"/>
      <c r="AF45" s="145"/>
      <c r="AG45" s="145"/>
      <c r="AH45" s="145"/>
      <c r="AI45" s="145"/>
      <c r="AJ45" s="145"/>
      <c r="AK45" s="145"/>
      <c r="AL45" s="145"/>
      <c r="AM45" s="145"/>
      <c r="AN45" s="145"/>
      <c r="AO45" s="145"/>
      <c r="AP45" s="145"/>
      <c r="AQ45" s="145"/>
      <c r="AR45" s="145"/>
      <c r="AS45" s="145"/>
      <c r="AT45" s="145"/>
      <c r="AU45" s="145"/>
      <c r="AV45" s="145"/>
      <c r="AW45" s="145"/>
      <c r="AX45" s="145"/>
      <c r="AY45" s="145"/>
      <c r="AZ45" s="145"/>
      <c r="BA45" s="145"/>
      <c r="BB45" s="145"/>
      <c r="BC45" s="145"/>
      <c r="BD45" s="145"/>
      <c r="BE45" s="145"/>
      <c r="BF45" s="145"/>
      <c r="BG45" s="145"/>
      <c r="BH45" s="145"/>
      <c r="BI45" s="145"/>
      <c r="BJ45" s="145"/>
      <c r="BK45" s="145"/>
      <c r="BL45" s="145"/>
      <c r="BM45" s="145"/>
      <c r="BN45" s="145"/>
      <c r="BO45" s="145"/>
      <c r="BP45" s="145"/>
      <c r="BQ45" s="145"/>
      <c r="BR45" s="145"/>
      <c r="BS45" s="145"/>
      <c r="BT45" s="145"/>
      <c r="BU45" s="145"/>
      <c r="BV45" s="145"/>
      <c r="BW45" s="145"/>
      <c r="BX45" s="145"/>
      <c r="BY45" s="145"/>
      <c r="BZ45" s="145"/>
      <c r="CA45" s="145"/>
      <c r="CB45" s="145"/>
      <c r="CC45" s="145"/>
      <c r="CD45" s="145"/>
      <c r="CE45" s="145"/>
      <c r="CF45" s="145"/>
      <c r="CG45" s="145"/>
      <c r="CH45" s="145"/>
      <c r="CI45" s="145"/>
      <c r="CJ45" s="145"/>
      <c r="CK45" s="145"/>
      <c r="CL45" s="145"/>
      <c r="CM45" s="145"/>
      <c r="CN45" s="145"/>
      <c r="CO45" s="145"/>
      <c r="CP45" s="145"/>
      <c r="CQ45" s="145"/>
      <c r="CR45" s="145"/>
      <c r="CS45" s="145"/>
      <c r="CT45" s="145"/>
      <c r="CU45" s="145"/>
      <c r="CV45" s="145"/>
      <c r="CW45" s="145"/>
      <c r="CX45" s="145"/>
      <c r="CY45" s="145"/>
      <c r="CZ45" s="145"/>
      <c r="DA45" s="145"/>
      <c r="DB45" s="145"/>
      <c r="DC45" s="145"/>
      <c r="DD45" s="145"/>
      <c r="DE45" s="145"/>
      <c r="DF45" s="145"/>
      <c r="DG45" s="145"/>
      <c r="DH45" s="145"/>
      <c r="DI45" s="145"/>
      <c r="DJ45" s="145"/>
      <c r="DK45" s="145"/>
      <c r="DL45" s="145"/>
      <c r="DM45" s="145"/>
      <c r="DN45" s="145"/>
      <c r="DO45" s="145"/>
      <c r="DP45" s="145"/>
      <c r="DQ45" s="145"/>
      <c r="DR45" s="145"/>
      <c r="DS45" s="145"/>
      <c r="DT45" s="145"/>
      <c r="DU45" s="145"/>
      <c r="DV45" s="145"/>
      <c r="DW45" s="145"/>
      <c r="DX45" s="145"/>
      <c r="DY45" s="145"/>
      <c r="DZ45" s="145"/>
      <c r="EA45" s="145"/>
      <c r="EB45" s="145"/>
      <c r="EC45" s="145"/>
      <c r="ED45" s="145"/>
      <c r="EE45" s="145"/>
      <c r="EF45" s="145"/>
      <c r="EG45" s="145"/>
      <c r="EH45" s="145"/>
      <c r="EI45" s="145"/>
      <c r="EJ45" s="145"/>
      <c r="EK45" s="145"/>
      <c r="EL45" s="145"/>
      <c r="EM45" s="145"/>
      <c r="EN45" s="145"/>
      <c r="EO45" s="145"/>
      <c r="EP45" s="145"/>
      <c r="EQ45" s="145"/>
      <c r="ER45" s="145"/>
      <c r="ES45" s="145"/>
      <c r="ET45" s="145"/>
      <c r="EU45" s="145"/>
      <c r="EV45" s="145"/>
      <c r="EW45" s="145"/>
      <c r="EX45" s="145"/>
      <c r="EY45" s="145"/>
      <c r="EZ45" s="145"/>
      <c r="FA45" s="145"/>
      <c r="FB45" s="145"/>
      <c r="FC45" s="145"/>
      <c r="FD45" s="145"/>
      <c r="FE45" s="145"/>
      <c r="FF45" s="145"/>
      <c r="FG45" s="145"/>
      <c r="FH45" s="145"/>
      <c r="FI45" s="145"/>
      <c r="FJ45" s="145"/>
      <c r="FK45" s="145"/>
      <c r="FL45" s="145"/>
      <c r="FM45" s="145"/>
      <c r="FN45" s="145"/>
      <c r="FO45" s="145"/>
      <c r="FP45" s="145"/>
      <c r="FQ45" s="145"/>
      <c r="FR45" s="145"/>
      <c r="FS45" s="145"/>
      <c r="FT45" s="145"/>
      <c r="FU45" s="145"/>
      <c r="FV45" s="145"/>
      <c r="FW45" s="145"/>
      <c r="FX45" s="145"/>
      <c r="FY45" s="145"/>
      <c r="FZ45" s="145"/>
      <c r="GA45" s="145"/>
      <c r="GB45" s="145"/>
      <c r="GC45" s="145"/>
      <c r="GD45" s="145"/>
      <c r="GE45" s="145"/>
      <c r="GF45" s="145"/>
      <c r="GG45" s="145"/>
      <c r="GH45" s="145"/>
      <c r="GI45" s="145"/>
      <c r="GJ45" s="145"/>
      <c r="GK45" s="145"/>
      <c r="GL45" s="145"/>
      <c r="GM45" s="145"/>
      <c r="GN45" s="145"/>
      <c r="GO45" s="145"/>
      <c r="GP45" s="145"/>
      <c r="GQ45" s="145"/>
      <c r="GR45" s="145"/>
      <c r="GS45" s="145"/>
      <c r="GT45" s="145"/>
      <c r="GU45" s="145"/>
      <c r="GV45" s="145"/>
      <c r="GW45" s="145"/>
      <c r="GX45" s="145"/>
      <c r="GY45" s="145"/>
      <c r="GZ45" s="145"/>
      <c r="HA45" s="145"/>
      <c r="HB45" s="145"/>
      <c r="HC45" s="145"/>
      <c r="HD45" s="145"/>
      <c r="HE45" s="145"/>
      <c r="HF45" s="145"/>
      <c r="HG45" s="145"/>
      <c r="HH45" s="145"/>
      <c r="HI45" s="145"/>
      <c r="HJ45" s="145"/>
      <c r="HK45" s="145"/>
      <c r="HL45" s="145"/>
      <c r="HM45" s="145"/>
      <c r="HN45" s="145"/>
      <c r="HO45" s="145"/>
      <c r="HP45" s="145"/>
      <c r="HQ45" s="145"/>
      <c r="HR45" s="145"/>
      <c r="HS45" s="145"/>
      <c r="HT45" s="145"/>
      <c r="HU45" s="145"/>
      <c r="HV45" s="145"/>
      <c r="HW45" s="145"/>
      <c r="HX45" s="145"/>
      <c r="HY45" s="145"/>
      <c r="HZ45" s="145"/>
      <c r="IA45" s="145"/>
      <c r="IB45" s="145"/>
      <c r="IC45" s="145"/>
      <c r="ID45" s="145"/>
      <c r="IE45" s="145"/>
      <c r="IF45" s="145"/>
      <c r="IG45" s="145"/>
      <c r="IH45" s="145"/>
      <c r="II45" s="145"/>
      <c r="IJ45" s="145"/>
      <c r="IK45" s="145"/>
      <c r="IL45" s="145"/>
      <c r="IM45" s="145"/>
      <c r="IN45" s="145"/>
      <c r="IO45" s="145"/>
      <c r="IP45" s="145"/>
      <c r="IQ45" s="145"/>
      <c r="IR45" s="145"/>
      <c r="IS45" s="145"/>
      <c r="IT45" s="145"/>
      <c r="IU45" s="145"/>
      <c r="IV45" s="145"/>
      <c r="IW45" s="145"/>
      <c r="IX45" s="145"/>
      <c r="IY45" s="145"/>
      <c r="IZ45" s="145"/>
      <c r="JA45" s="145"/>
      <c r="JB45" s="145"/>
      <c r="JC45" s="145"/>
      <c r="JD45" s="145"/>
      <c r="JE45" s="145"/>
      <c r="JF45" s="145"/>
      <c r="JG45" s="145"/>
      <c r="JH45" s="145"/>
      <c r="JI45" s="145"/>
      <c r="JJ45" s="145"/>
      <c r="JK45" s="145"/>
      <c r="JL45" s="145"/>
      <c r="JM45" s="145"/>
      <c r="JN45" s="145"/>
      <c r="JO45" s="145"/>
      <c r="JP45" s="145"/>
      <c r="JQ45" s="145"/>
      <c r="JR45" s="145"/>
      <c r="JS45" s="145"/>
      <c r="JT45" s="145"/>
      <c r="JU45" s="145"/>
      <c r="JV45" s="145"/>
      <c r="JW45" s="145"/>
      <c r="JX45" s="145"/>
      <c r="JY45" s="145"/>
      <c r="JZ45" s="145"/>
      <c r="KA45" s="145"/>
      <c r="KB45" s="145"/>
      <c r="KC45" s="145"/>
      <c r="KD45" s="145"/>
      <c r="KE45" s="145"/>
      <c r="KF45" s="145"/>
      <c r="KG45" s="145"/>
      <c r="KH45" s="145"/>
      <c r="KI45" s="145"/>
      <c r="KJ45" s="145"/>
      <c r="KK45" s="145"/>
      <c r="KL45" s="145"/>
      <c r="KM45" s="145"/>
      <c r="KN45" s="145"/>
      <c r="KO45" s="145"/>
      <c r="KP45" s="145"/>
      <c r="KQ45" s="145"/>
      <c r="KR45" s="145"/>
      <c r="KS45" s="145"/>
      <c r="KT45" s="145"/>
      <c r="KU45" s="145"/>
      <c r="KV45" s="145"/>
      <c r="KW45" s="145"/>
      <c r="KX45" s="145"/>
      <c r="KY45" s="145"/>
      <c r="KZ45" s="145"/>
      <c r="LA45" s="145"/>
      <c r="LB45" s="145"/>
      <c r="LC45" s="145"/>
      <c r="LD45" s="145"/>
      <c r="LE45" s="145"/>
      <c r="LF45" s="145"/>
      <c r="LG45" s="145"/>
      <c r="LH45" s="145"/>
      <c r="LI45" s="145"/>
      <c r="LJ45" s="145"/>
      <c r="LK45" s="145"/>
      <c r="LL45" s="145"/>
      <c r="LM45" s="145"/>
      <c r="LN45" s="145"/>
      <c r="LO45" s="145"/>
      <c r="LP45" s="145"/>
      <c r="LQ45" s="145"/>
      <c r="LR45" s="145"/>
      <c r="LS45" s="145"/>
      <c r="LT45" s="145"/>
      <c r="LU45" s="145"/>
      <c r="LV45" s="145"/>
      <c r="LW45" s="145"/>
      <c r="LX45" s="145"/>
      <c r="LY45" s="145"/>
      <c r="LZ45" s="145"/>
      <c r="MA45" s="145"/>
      <c r="MB45" s="145"/>
      <c r="MC45" s="145"/>
      <c r="MD45" s="145"/>
      <c r="ME45" s="145"/>
      <c r="MF45" s="145"/>
      <c r="MG45" s="145"/>
      <c r="MH45" s="145"/>
      <c r="MI45" s="145"/>
      <c r="MJ45" s="145"/>
      <c r="MK45" s="145"/>
      <c r="ML45" s="145"/>
      <c r="MM45" s="145"/>
      <c r="MN45" s="145"/>
      <c r="MO45" s="145"/>
      <c r="MP45" s="145"/>
      <c r="MQ45" s="145"/>
      <c r="MR45" s="145"/>
      <c r="MS45" s="145"/>
      <c r="MT45" s="145"/>
      <c r="MU45" s="145"/>
      <c r="MV45" s="145"/>
      <c r="MW45" s="145"/>
      <c r="MX45" s="145"/>
      <c r="MY45" s="145"/>
      <c r="MZ45" s="145"/>
      <c r="NA45" s="145"/>
      <c r="NB45" s="145"/>
      <c r="NC45" s="145"/>
      <c r="ND45" s="145"/>
      <c r="NE45" s="145"/>
      <c r="NF45" s="145"/>
      <c r="NG45" s="145"/>
      <c r="NH45" s="145"/>
      <c r="NI45" s="145"/>
      <c r="NJ45" s="145"/>
      <c r="NK45" s="145"/>
      <c r="NL45" s="145"/>
      <c r="NM45" s="145"/>
      <c r="NN45" s="145"/>
      <c r="NO45" s="145"/>
      <c r="NP45" s="145"/>
      <c r="NQ45" s="145"/>
      <c r="NR45" s="145"/>
      <c r="NS45" s="145"/>
      <c r="NT45" s="145"/>
      <c r="NU45" s="145"/>
      <c r="NV45" s="145"/>
      <c r="NW45" s="145"/>
      <c r="NX45" s="145"/>
      <c r="NY45" s="145"/>
      <c r="NZ45" s="145"/>
      <c r="OA45" s="145"/>
      <c r="OB45" s="145"/>
      <c r="OC45" s="145"/>
      <c r="OD45" s="145"/>
      <c r="OE45" s="145"/>
      <c r="OF45" s="145"/>
      <c r="OG45" s="145"/>
      <c r="OH45" s="145"/>
      <c r="OI45" s="145"/>
      <c r="OJ45" s="145"/>
      <c r="OK45" s="145"/>
      <c r="OL45" s="145"/>
      <c r="OM45" s="145"/>
      <c r="ON45" s="145"/>
      <c r="OO45" s="145"/>
      <c r="OP45" s="145"/>
      <c r="OQ45" s="145"/>
      <c r="OR45" s="145"/>
      <c r="OS45" s="145"/>
      <c r="OT45" s="145"/>
      <c r="OU45" s="145"/>
      <c r="OV45" s="145"/>
      <c r="OW45" s="145"/>
      <c r="OX45" s="145"/>
      <c r="OY45" s="145"/>
      <c r="OZ45" s="145"/>
      <c r="PA45" s="145"/>
      <c r="PB45" s="145"/>
      <c r="PC45" s="145"/>
      <c r="PD45" s="145"/>
      <c r="PE45" s="145"/>
      <c r="PF45" s="145"/>
      <c r="PG45" s="145"/>
      <c r="PH45" s="145"/>
      <c r="PI45" s="145"/>
      <c r="PJ45" s="145"/>
      <c r="PK45" s="145"/>
      <c r="PL45" s="145"/>
      <c r="PM45" s="145"/>
      <c r="PN45" s="145"/>
      <c r="PO45" s="145"/>
      <c r="PP45" s="145"/>
      <c r="PQ45" s="145"/>
      <c r="PR45" s="145"/>
      <c r="PS45" s="145"/>
      <c r="PT45" s="145"/>
      <c r="PU45" s="145"/>
      <c r="PV45" s="145"/>
      <c r="PW45" s="145"/>
      <c r="PX45" s="145"/>
      <c r="PY45" s="145"/>
      <c r="PZ45" s="145"/>
      <c r="QA45" s="145"/>
      <c r="QB45" s="145"/>
      <c r="QC45" s="145"/>
      <c r="QD45" s="145"/>
      <c r="QE45" s="145"/>
      <c r="QF45" s="145"/>
      <c r="QG45" s="145"/>
      <c r="QH45" s="145"/>
      <c r="QI45" s="145"/>
      <c r="QJ45" s="145"/>
      <c r="QK45" s="145"/>
      <c r="QL45" s="145"/>
      <c r="QM45" s="145"/>
      <c r="QN45" s="145"/>
      <c r="QO45" s="145"/>
      <c r="QP45" s="145"/>
      <c r="QQ45" s="145"/>
      <c r="QR45" s="145"/>
      <c r="QS45" s="145"/>
      <c r="QT45" s="145"/>
      <c r="QU45" s="145"/>
      <c r="QV45" s="145"/>
      <c r="QW45" s="145"/>
      <c r="QX45" s="145"/>
      <c r="QY45" s="145"/>
      <c r="QZ45" s="145"/>
      <c r="RA45" s="145"/>
      <c r="RB45" s="145"/>
      <c r="RC45" s="145"/>
      <c r="RD45" s="145"/>
      <c r="RE45" s="145"/>
      <c r="RF45" s="145"/>
      <c r="RG45" s="145"/>
      <c r="RH45" s="145"/>
      <c r="RI45" s="145"/>
      <c r="RJ45" s="145"/>
      <c r="RK45" s="145"/>
      <c r="RL45" s="145"/>
      <c r="RM45" s="145"/>
      <c r="RN45" s="145"/>
      <c r="RO45" s="145"/>
      <c r="RP45" s="145"/>
      <c r="RQ45" s="145"/>
      <c r="RR45" s="145"/>
      <c r="RS45" s="145"/>
      <c r="RT45" s="145"/>
      <c r="RU45" s="145"/>
      <c r="RV45" s="145"/>
      <c r="RW45" s="145"/>
      <c r="RX45" s="145"/>
      <c r="RY45" s="145"/>
      <c r="RZ45" s="145"/>
      <c r="SA45" s="145"/>
      <c r="SB45" s="145"/>
      <c r="SC45" s="145"/>
      <c r="SD45" s="145"/>
      <c r="SE45" s="145"/>
      <c r="SF45" s="145"/>
      <c r="SG45" s="145"/>
      <c r="SH45" s="145"/>
      <c r="SI45" s="145"/>
      <c r="SJ45" s="145"/>
      <c r="SK45" s="145"/>
      <c r="SL45" s="145"/>
      <c r="SM45" s="145"/>
      <c r="SN45" s="145"/>
      <c r="SO45" s="145"/>
      <c r="SP45" s="145"/>
      <c r="SQ45" s="145"/>
      <c r="SR45" s="145"/>
      <c r="SS45" s="145"/>
      <c r="ST45" s="145"/>
      <c r="SU45" s="145"/>
      <c r="SV45" s="145"/>
      <c r="SW45" s="145"/>
      <c r="SX45" s="145"/>
      <c r="SY45" s="145"/>
      <c r="SZ45" s="145"/>
      <c r="TA45" s="145"/>
      <c r="TB45" s="145"/>
      <c r="TC45" s="145"/>
      <c r="TD45" s="145"/>
      <c r="TE45" s="145"/>
      <c r="TF45" s="145"/>
      <c r="TG45" s="145"/>
      <c r="TH45" s="145"/>
      <c r="TI45" s="145"/>
      <c r="TJ45" s="145"/>
      <c r="TK45" s="145"/>
      <c r="TL45" s="145"/>
      <c r="TM45" s="145"/>
      <c r="TN45" s="145"/>
      <c r="TO45" s="145"/>
      <c r="TP45" s="145"/>
      <c r="TQ45" s="145"/>
      <c r="TR45" s="145"/>
      <c r="TS45" s="145"/>
      <c r="TT45" s="145"/>
      <c r="TU45" s="145"/>
      <c r="TV45" s="145"/>
      <c r="TW45" s="145"/>
      <c r="TX45" s="145"/>
      <c r="TY45" s="145"/>
      <c r="TZ45" s="145"/>
      <c r="UA45" s="145"/>
      <c r="UB45" s="145"/>
      <c r="UC45" s="145"/>
      <c r="UD45" s="145"/>
      <c r="UE45" s="145"/>
      <c r="UF45" s="145"/>
      <c r="UG45" s="145"/>
      <c r="UH45" s="145"/>
      <c r="UI45" s="145"/>
      <c r="UJ45" s="145"/>
      <c r="UK45" s="145"/>
      <c r="UL45" s="145"/>
      <c r="UM45" s="145"/>
      <c r="UN45" s="145"/>
      <c r="UO45" s="145"/>
      <c r="UP45" s="145"/>
      <c r="UQ45" s="145"/>
      <c r="UR45" s="145"/>
      <c r="US45" s="145"/>
      <c r="UT45" s="145"/>
      <c r="UU45" s="145"/>
      <c r="UV45" s="145"/>
      <c r="UW45" s="145"/>
      <c r="UX45" s="145"/>
      <c r="UY45" s="145"/>
      <c r="UZ45" s="145"/>
      <c r="VA45" s="145"/>
      <c r="VB45" s="145"/>
      <c r="VC45" s="145"/>
      <c r="VD45" s="145"/>
      <c r="VE45" s="145"/>
      <c r="VF45" s="145"/>
      <c r="VG45" s="145"/>
      <c r="VH45" s="145"/>
      <c r="VI45" s="145"/>
      <c r="VJ45" s="145"/>
      <c r="VK45" s="145"/>
      <c r="VL45" s="145"/>
      <c r="VM45" s="145"/>
      <c r="VN45" s="145"/>
      <c r="VO45" s="145"/>
      <c r="VP45" s="145"/>
      <c r="VQ45" s="145"/>
      <c r="VR45" s="145"/>
      <c r="VS45" s="145"/>
      <c r="VT45" s="145"/>
      <c r="VU45" s="145"/>
      <c r="VV45" s="145"/>
      <c r="VW45" s="145"/>
      <c r="VX45" s="145"/>
      <c r="VY45" s="145"/>
      <c r="VZ45" s="145"/>
      <c r="WA45" s="145"/>
      <c r="WB45" s="145"/>
      <c r="WC45" s="145"/>
      <c r="WD45" s="145"/>
      <c r="WE45" s="145"/>
      <c r="WF45" s="145"/>
      <c r="WG45" s="145"/>
      <c r="WH45" s="145"/>
      <c r="WI45" s="145"/>
      <c r="WJ45" s="145"/>
      <c r="WK45" s="145"/>
      <c r="WL45" s="145"/>
      <c r="WM45" s="145"/>
      <c r="WN45" s="145"/>
      <c r="WO45" s="145"/>
      <c r="WP45" s="145"/>
      <c r="WQ45" s="145"/>
      <c r="WR45" s="145"/>
      <c r="WS45" s="145"/>
      <c r="WT45" s="145"/>
      <c r="WU45" s="145"/>
      <c r="WV45" s="145"/>
      <c r="WW45" s="145"/>
      <c r="WX45" s="145"/>
      <c r="WY45" s="145"/>
      <c r="WZ45" s="145"/>
      <c r="XA45" s="145"/>
      <c r="XB45" s="145"/>
      <c r="XC45" s="145"/>
      <c r="XD45" s="145"/>
      <c r="XE45" s="145"/>
      <c r="XF45" s="145"/>
      <c r="XG45" s="145"/>
      <c r="XH45" s="145"/>
      <c r="XI45" s="145"/>
      <c r="XJ45" s="145"/>
      <c r="XK45" s="145"/>
      <c r="XL45" s="145"/>
      <c r="XM45" s="145"/>
      <c r="XN45" s="145"/>
      <c r="XO45" s="145"/>
      <c r="XP45" s="145"/>
      <c r="XQ45" s="145"/>
      <c r="XR45" s="145"/>
      <c r="XS45" s="145"/>
      <c r="XT45" s="145"/>
      <c r="XU45" s="145"/>
      <c r="XV45" s="145"/>
      <c r="XW45" s="145"/>
      <c r="XX45" s="145"/>
      <c r="XY45" s="145"/>
      <c r="XZ45" s="145"/>
      <c r="YA45" s="145"/>
      <c r="YB45" s="145"/>
      <c r="YC45" s="145"/>
      <c r="YD45" s="145"/>
      <c r="YE45" s="145"/>
      <c r="YF45" s="145"/>
      <c r="YG45" s="145"/>
      <c r="YH45" s="145"/>
      <c r="YI45" s="145"/>
      <c r="YJ45" s="145"/>
      <c r="YK45" s="145"/>
      <c r="YL45" s="145"/>
      <c r="YM45" s="145"/>
      <c r="YN45" s="145"/>
      <c r="YO45" s="145"/>
      <c r="YP45" s="145"/>
      <c r="YQ45" s="145"/>
      <c r="YR45" s="145"/>
      <c r="YS45" s="145"/>
      <c r="YT45" s="145"/>
      <c r="YU45" s="145"/>
      <c r="YV45" s="145"/>
      <c r="YW45" s="145"/>
      <c r="YX45" s="145"/>
      <c r="YY45" s="145"/>
      <c r="YZ45" s="145"/>
      <c r="ZA45" s="145"/>
      <c r="ZB45" s="145"/>
      <c r="ZC45" s="145"/>
      <c r="ZD45" s="145"/>
      <c r="ZE45" s="145"/>
      <c r="ZF45" s="145"/>
      <c r="ZG45" s="145"/>
      <c r="ZH45" s="145"/>
      <c r="ZI45" s="145"/>
      <c r="ZJ45" s="145"/>
      <c r="ZK45" s="145"/>
      <c r="ZL45" s="145"/>
      <c r="ZM45" s="145"/>
      <c r="ZN45" s="145"/>
      <c r="ZO45" s="145"/>
      <c r="ZP45" s="145"/>
      <c r="ZQ45" s="145"/>
      <c r="ZR45" s="145"/>
      <c r="ZS45" s="145"/>
      <c r="ZT45" s="145"/>
      <c r="ZU45" s="145"/>
      <c r="ZV45" s="145"/>
      <c r="ZW45" s="145"/>
      <c r="ZX45" s="145"/>
      <c r="ZY45" s="145"/>
      <c r="ZZ45" s="145"/>
      <c r="AAA45" s="145"/>
      <c r="AAB45" s="145"/>
      <c r="AAC45" s="145"/>
      <c r="AAD45" s="145"/>
      <c r="AAE45" s="145"/>
      <c r="AAF45" s="145"/>
      <c r="AAG45" s="145"/>
      <c r="AAH45" s="145"/>
      <c r="AAI45" s="145"/>
      <c r="AAJ45" s="145"/>
      <c r="AAK45" s="145"/>
      <c r="AAL45" s="145"/>
      <c r="AAM45" s="145"/>
      <c r="AAN45" s="145"/>
      <c r="AAO45" s="145"/>
      <c r="AAP45" s="145"/>
      <c r="AAQ45" s="145"/>
      <c r="AAR45" s="145"/>
      <c r="AAS45" s="145"/>
      <c r="AAT45" s="145"/>
      <c r="AAU45" s="145"/>
      <c r="AAV45" s="145"/>
      <c r="AAW45" s="145"/>
      <c r="AAX45" s="145"/>
      <c r="AAY45" s="145"/>
      <c r="AAZ45" s="145"/>
      <c r="ABA45" s="145"/>
      <c r="ABB45" s="145"/>
      <c r="ABC45" s="145"/>
      <c r="ABD45" s="145"/>
      <c r="ABE45" s="145"/>
      <c r="ABF45" s="145"/>
      <c r="ABG45" s="145"/>
      <c r="ABH45" s="145"/>
      <c r="ABI45" s="145"/>
      <c r="ABJ45" s="145"/>
      <c r="ABK45" s="145"/>
      <c r="ABL45" s="145"/>
      <c r="ABM45" s="145"/>
      <c r="ABN45" s="145"/>
      <c r="ABO45" s="145"/>
      <c r="ABP45" s="145"/>
      <c r="ABQ45" s="145"/>
      <c r="ABR45" s="145"/>
      <c r="ABS45" s="145"/>
      <c r="ABT45" s="145"/>
      <c r="ABU45" s="145"/>
      <c r="ABV45" s="145"/>
      <c r="ABW45" s="145"/>
      <c r="ABX45" s="145"/>
      <c r="ABY45" s="145"/>
      <c r="ABZ45" s="145"/>
      <c r="ACA45" s="145"/>
      <c r="ACB45" s="145"/>
      <c r="ACC45" s="145"/>
      <c r="ACD45" s="145"/>
      <c r="ACE45" s="145"/>
      <c r="ACF45" s="145"/>
      <c r="ACG45" s="145"/>
      <c r="ACH45" s="145"/>
      <c r="ACI45" s="145"/>
      <c r="ACJ45" s="145"/>
      <c r="ACK45" s="145"/>
      <c r="ACL45" s="145"/>
      <c r="ACM45" s="145"/>
      <c r="ACN45" s="145"/>
      <c r="ACO45" s="145"/>
      <c r="ACP45" s="145"/>
      <c r="ACQ45" s="145"/>
      <c r="ACR45" s="145"/>
      <c r="ACS45" s="145"/>
      <c r="ACT45" s="145"/>
      <c r="ACU45" s="145"/>
      <c r="ACV45" s="145"/>
      <c r="ACW45" s="145"/>
      <c r="ACX45" s="145"/>
      <c r="ACY45" s="145"/>
      <c r="ACZ45" s="145"/>
      <c r="ADA45" s="145"/>
      <c r="ADB45" s="145"/>
      <c r="ADC45" s="145"/>
      <c r="ADD45" s="145"/>
      <c r="ADE45" s="145"/>
      <c r="ADF45" s="145"/>
      <c r="ADG45" s="145"/>
      <c r="ADH45" s="145"/>
      <c r="ADI45" s="145"/>
      <c r="ADJ45" s="145"/>
      <c r="ADK45" s="145"/>
      <c r="ADL45" s="145"/>
      <c r="ADM45" s="145"/>
      <c r="ADN45" s="145"/>
      <c r="ADO45" s="145"/>
      <c r="ADP45" s="145"/>
      <c r="ADQ45" s="145"/>
      <c r="ADR45" s="145"/>
      <c r="ADS45" s="145"/>
      <c r="ADT45" s="145"/>
      <c r="ADU45" s="145"/>
      <c r="ADV45" s="145"/>
      <c r="ADW45" s="145"/>
      <c r="ADX45" s="145"/>
      <c r="ADY45" s="145"/>
      <c r="ADZ45" s="145"/>
      <c r="AEA45" s="145"/>
      <c r="AEB45" s="145"/>
      <c r="AEC45" s="145"/>
      <c r="AED45" s="145"/>
      <c r="AEE45" s="145"/>
      <c r="AEF45" s="145"/>
      <c r="AEG45" s="145"/>
      <c r="AEH45" s="145"/>
      <c r="AEI45" s="145"/>
      <c r="AEJ45" s="145"/>
      <c r="AEK45" s="145"/>
      <c r="AEL45" s="145"/>
      <c r="AEM45" s="145"/>
      <c r="AEN45" s="145"/>
      <c r="AEO45" s="145"/>
      <c r="AEP45" s="145"/>
      <c r="AEQ45" s="145"/>
      <c r="AER45" s="145"/>
      <c r="AES45" s="145"/>
      <c r="AET45" s="145"/>
      <c r="AEU45" s="145"/>
      <c r="AEV45" s="145"/>
      <c r="AEW45" s="145"/>
      <c r="AEX45" s="145"/>
      <c r="AEY45" s="145"/>
      <c r="AEZ45" s="145"/>
      <c r="AFA45" s="145"/>
      <c r="AFB45" s="145"/>
      <c r="AFC45" s="145"/>
      <c r="AFD45" s="145"/>
      <c r="AFE45" s="145"/>
      <c r="AFF45" s="145"/>
      <c r="AFG45" s="145"/>
      <c r="AFH45" s="145"/>
      <c r="AFI45" s="145"/>
      <c r="AFJ45" s="145"/>
      <c r="AFK45" s="145"/>
      <c r="AFL45" s="145"/>
      <c r="AFM45" s="145"/>
      <c r="AFN45" s="145"/>
      <c r="AFO45" s="145"/>
      <c r="AFP45" s="145"/>
      <c r="AFQ45" s="145"/>
      <c r="AFR45" s="145"/>
      <c r="AFS45" s="145"/>
      <c r="AFT45" s="145"/>
      <c r="AFU45" s="145"/>
      <c r="AFV45" s="145"/>
      <c r="AFW45" s="145"/>
      <c r="AFX45" s="145"/>
      <c r="AFY45" s="145"/>
      <c r="AFZ45" s="145"/>
      <c r="AGA45" s="145"/>
      <c r="AGB45" s="145"/>
      <c r="AGC45" s="145"/>
      <c r="AGD45" s="145"/>
      <c r="AGE45" s="145"/>
      <c r="AGF45" s="145"/>
      <c r="AGG45" s="145"/>
      <c r="AGH45" s="145"/>
      <c r="AGI45" s="145"/>
      <c r="AGJ45" s="145"/>
      <c r="AGK45" s="145"/>
      <c r="AGL45" s="145"/>
      <c r="AGM45" s="145"/>
      <c r="AGN45" s="145"/>
      <c r="AGO45" s="145"/>
      <c r="AGP45" s="145"/>
      <c r="AGQ45" s="145"/>
      <c r="AGR45" s="145"/>
      <c r="AGS45" s="145"/>
      <c r="AGT45" s="145"/>
      <c r="AGU45" s="145"/>
      <c r="AGV45" s="145"/>
      <c r="AGW45" s="145"/>
      <c r="AGX45" s="145"/>
      <c r="AGY45" s="145"/>
      <c r="AGZ45" s="145"/>
      <c r="AHA45" s="145"/>
      <c r="AHB45" s="145"/>
      <c r="AHC45" s="145"/>
      <c r="AHD45" s="145"/>
      <c r="AHE45" s="145"/>
      <c r="AHF45" s="145"/>
      <c r="AHG45" s="145"/>
      <c r="AHH45" s="145"/>
      <c r="AHI45" s="145"/>
      <c r="AHJ45" s="145"/>
      <c r="AHK45" s="145"/>
      <c r="AHL45" s="145"/>
      <c r="AHM45" s="145"/>
      <c r="AHN45" s="145"/>
      <c r="AHO45" s="145"/>
      <c r="AHP45" s="145"/>
      <c r="AHQ45" s="145"/>
      <c r="AHR45" s="145"/>
      <c r="AHS45" s="145"/>
      <c r="AHT45" s="145"/>
      <c r="AHU45" s="145"/>
      <c r="AHV45" s="145"/>
      <c r="AHW45" s="145"/>
      <c r="AHX45" s="145"/>
      <c r="AHY45" s="145"/>
      <c r="AHZ45" s="145"/>
      <c r="AIA45" s="145"/>
      <c r="AIB45" s="145"/>
      <c r="AIC45" s="145"/>
      <c r="AID45" s="145"/>
      <c r="AIE45" s="145"/>
      <c r="AIF45" s="145"/>
      <c r="AIG45" s="145"/>
      <c r="AIH45" s="145"/>
      <c r="AII45" s="145"/>
      <c r="AIJ45" s="145"/>
      <c r="AIK45" s="145"/>
      <c r="AIL45" s="145"/>
      <c r="AIM45" s="145"/>
      <c r="AIN45" s="145"/>
      <c r="AIO45" s="145"/>
      <c r="AIP45" s="145"/>
      <c r="AIQ45" s="145"/>
      <c r="AIR45" s="145"/>
      <c r="AIS45" s="145"/>
      <c r="AIT45" s="145"/>
      <c r="AIU45" s="145"/>
      <c r="AIV45" s="145"/>
      <c r="AIW45" s="145"/>
      <c r="AIX45" s="145"/>
      <c r="AIY45" s="145"/>
      <c r="AIZ45" s="145"/>
      <c r="AJA45" s="145"/>
      <c r="AJB45" s="145"/>
      <c r="AJC45" s="145"/>
      <c r="AJD45" s="145"/>
      <c r="AJE45" s="145"/>
      <c r="AJF45" s="145"/>
      <c r="AJG45" s="145"/>
      <c r="AJH45" s="145"/>
      <c r="AJI45" s="145"/>
      <c r="AJJ45" s="145"/>
      <c r="AJK45" s="145"/>
      <c r="AJL45" s="145"/>
      <c r="AJM45" s="145"/>
      <c r="AJN45" s="145"/>
      <c r="AJO45" s="145"/>
      <c r="AJP45" s="145"/>
      <c r="AJQ45" s="145"/>
      <c r="AJR45" s="145"/>
      <c r="AJS45" s="145"/>
      <c r="AJT45" s="145"/>
      <c r="AJU45" s="145"/>
      <c r="AJV45" s="145"/>
      <c r="AJW45" s="145"/>
      <c r="AJX45" s="145"/>
      <c r="AJY45" s="145"/>
      <c r="AJZ45" s="145"/>
      <c r="AKA45" s="145"/>
      <c r="AKB45" s="145"/>
      <c r="AKC45" s="145"/>
      <c r="AKD45" s="145"/>
      <c r="AKE45" s="145"/>
      <c r="AKF45" s="145"/>
      <c r="AKG45" s="145"/>
      <c r="AKH45" s="145"/>
      <c r="AKI45" s="145"/>
      <c r="AKJ45" s="145"/>
      <c r="AKK45" s="145"/>
      <c r="AKL45" s="145"/>
      <c r="AKM45" s="145"/>
      <c r="AKN45" s="145"/>
      <c r="AKO45" s="145"/>
      <c r="AKP45" s="145"/>
      <c r="AKQ45" s="145"/>
      <c r="AKR45" s="145"/>
      <c r="AKS45" s="145"/>
      <c r="AKT45" s="145"/>
      <c r="AKU45" s="145"/>
      <c r="AKV45" s="145"/>
      <c r="AKW45" s="145"/>
      <c r="AKX45" s="145"/>
      <c r="AKY45" s="145"/>
      <c r="AKZ45" s="145"/>
      <c r="ALA45" s="145"/>
      <c r="ALB45" s="145"/>
      <c r="ALC45" s="145"/>
      <c r="ALD45" s="145"/>
      <c r="ALE45" s="145"/>
      <c r="ALF45" s="145"/>
      <c r="ALG45" s="145"/>
      <c r="ALH45" s="145"/>
      <c r="ALI45" s="145"/>
      <c r="ALJ45" s="145"/>
      <c r="ALK45" s="145"/>
      <c r="ALL45" s="145"/>
      <c r="ALM45" s="145"/>
      <c r="ALN45" s="145"/>
      <c r="ALO45" s="145"/>
      <c r="ALP45" s="145"/>
      <c r="ALQ45" s="145"/>
      <c r="ALR45" s="145"/>
      <c r="ALS45" s="145"/>
      <c r="ALT45" s="145"/>
      <c r="ALU45" s="145"/>
      <c r="ALV45" s="145"/>
      <c r="ALW45" s="145"/>
      <c r="ALX45" s="145"/>
      <c r="ALY45" s="145"/>
      <c r="ALZ45" s="145"/>
      <c r="AMA45" s="145"/>
      <c r="AMB45" s="145"/>
      <c r="AMC45" s="145"/>
      <c r="AMD45" s="145"/>
      <c r="AME45" s="145"/>
      <c r="AMF45" s="145"/>
      <c r="AMG45" s="145"/>
      <c r="AMH45" s="145"/>
      <c r="AMI45" s="145"/>
      <c r="AMJ45" s="145"/>
      <c r="AMK45" s="145"/>
      <c r="AML45" s="145"/>
      <c r="AMM45" s="145"/>
      <c r="AMN45" s="145"/>
      <c r="AMO45" s="145"/>
      <c r="AMP45" s="145"/>
      <c r="AMQ45" s="145"/>
      <c r="AMR45" s="145"/>
      <c r="AMS45" s="145"/>
      <c r="AMT45" s="145"/>
      <c r="AMU45" s="145"/>
      <c r="AMV45" s="145"/>
      <c r="AMW45" s="145"/>
      <c r="AMX45" s="145"/>
      <c r="AMY45" s="145"/>
      <c r="AMZ45" s="145"/>
      <c r="ANA45" s="145"/>
      <c r="ANB45" s="145"/>
      <c r="ANC45" s="145"/>
      <c r="AND45" s="145"/>
      <c r="ANE45" s="145"/>
      <c r="ANF45" s="145"/>
      <c r="ANG45" s="145"/>
      <c r="ANH45" s="145"/>
      <c r="ANI45" s="145"/>
      <c r="ANJ45" s="145"/>
      <c r="ANK45" s="145"/>
      <c r="ANL45" s="145"/>
      <c r="ANM45" s="145"/>
      <c r="ANN45" s="145"/>
      <c r="ANO45" s="145"/>
      <c r="ANP45" s="145"/>
    </row>
    <row r="46" spans="1:1056" s="79" customFormat="1" ht="29">
      <c r="A46" s="22">
        <v>38</v>
      </c>
      <c r="B46" s="17" t="s">
        <v>818</v>
      </c>
      <c r="C46" s="34">
        <v>2025</v>
      </c>
      <c r="D46" s="193"/>
      <c r="E46" s="297"/>
      <c r="F46" s="297"/>
      <c r="G46" s="193"/>
      <c r="H46" s="193"/>
      <c r="I46" s="167" t="s">
        <v>920</v>
      </c>
      <c r="J46" s="146" t="s">
        <v>904</v>
      </c>
      <c r="K46" s="193"/>
      <c r="L46" s="145"/>
      <c r="M46" s="145"/>
      <c r="N46" s="145"/>
      <c r="O46" s="145"/>
      <c r="P46" s="145"/>
      <c r="Q46" s="145"/>
      <c r="R46" s="145"/>
      <c r="S46" s="145"/>
      <c r="T46" s="145"/>
      <c r="U46" s="145"/>
      <c r="V46" s="145"/>
      <c r="W46" s="145"/>
      <c r="X46" s="145"/>
      <c r="Y46" s="145"/>
      <c r="Z46" s="145"/>
      <c r="AA46" s="145"/>
      <c r="AB46" s="145"/>
      <c r="AC46" s="145"/>
      <c r="AD46" s="145"/>
      <c r="AE46" s="145"/>
      <c r="AF46" s="145"/>
      <c r="AG46" s="145"/>
      <c r="AH46" s="145"/>
      <c r="AI46" s="145"/>
      <c r="AJ46" s="145"/>
      <c r="AK46" s="145"/>
      <c r="AL46" s="145"/>
      <c r="AM46" s="145"/>
      <c r="AN46" s="145"/>
      <c r="AO46" s="145"/>
      <c r="AP46" s="145"/>
      <c r="AQ46" s="145"/>
      <c r="AR46" s="145"/>
      <c r="AS46" s="145"/>
      <c r="AT46" s="145"/>
      <c r="AU46" s="145"/>
      <c r="AV46" s="145"/>
      <c r="AW46" s="145"/>
      <c r="AX46" s="145"/>
      <c r="AY46" s="145"/>
      <c r="AZ46" s="145"/>
      <c r="BA46" s="145"/>
      <c r="BB46" s="145"/>
      <c r="BC46" s="145"/>
      <c r="BD46" s="145"/>
      <c r="BE46" s="145"/>
      <c r="BF46" s="145"/>
      <c r="BG46" s="145"/>
      <c r="BH46" s="145"/>
      <c r="BI46" s="145"/>
      <c r="BJ46" s="145"/>
      <c r="BK46" s="145"/>
      <c r="BL46" s="145"/>
      <c r="BM46" s="145"/>
      <c r="BN46" s="145"/>
      <c r="BO46" s="145"/>
      <c r="BP46" s="145"/>
      <c r="BQ46" s="145"/>
      <c r="BR46" s="145"/>
      <c r="BS46" s="145"/>
      <c r="BT46" s="145"/>
      <c r="BU46" s="145"/>
      <c r="BV46" s="145"/>
      <c r="BW46" s="145"/>
      <c r="BX46" s="145"/>
      <c r="BY46" s="145"/>
      <c r="BZ46" s="145"/>
      <c r="CA46" s="145"/>
      <c r="CB46" s="145"/>
      <c r="CC46" s="145"/>
      <c r="CD46" s="145"/>
      <c r="CE46" s="145"/>
      <c r="CF46" s="145"/>
      <c r="CG46" s="145"/>
      <c r="CH46" s="145"/>
      <c r="CI46" s="145"/>
      <c r="CJ46" s="145"/>
      <c r="CK46" s="145"/>
      <c r="CL46" s="145"/>
      <c r="CM46" s="145"/>
      <c r="CN46" s="145"/>
      <c r="CO46" s="145"/>
      <c r="CP46" s="145"/>
      <c r="CQ46" s="145"/>
      <c r="CR46" s="145"/>
      <c r="CS46" s="145"/>
      <c r="CT46" s="145"/>
      <c r="CU46" s="145"/>
      <c r="CV46" s="145"/>
      <c r="CW46" s="145"/>
      <c r="CX46" s="145"/>
      <c r="CY46" s="145"/>
      <c r="CZ46" s="145"/>
      <c r="DA46" s="145"/>
      <c r="DB46" s="145"/>
      <c r="DC46" s="145"/>
      <c r="DD46" s="145"/>
      <c r="DE46" s="145"/>
      <c r="DF46" s="145"/>
      <c r="DG46" s="145"/>
      <c r="DH46" s="145"/>
      <c r="DI46" s="145"/>
      <c r="DJ46" s="145"/>
      <c r="DK46" s="145"/>
      <c r="DL46" s="145"/>
      <c r="DM46" s="145"/>
      <c r="DN46" s="145"/>
      <c r="DO46" s="145"/>
      <c r="DP46" s="145"/>
      <c r="DQ46" s="145"/>
      <c r="DR46" s="145"/>
      <c r="DS46" s="145"/>
      <c r="DT46" s="145"/>
      <c r="DU46" s="145"/>
      <c r="DV46" s="145"/>
      <c r="DW46" s="145"/>
      <c r="DX46" s="145"/>
      <c r="DY46" s="145"/>
      <c r="DZ46" s="145"/>
      <c r="EA46" s="145"/>
      <c r="EB46" s="145"/>
      <c r="EC46" s="145"/>
      <c r="ED46" s="145"/>
      <c r="EE46" s="145"/>
      <c r="EF46" s="145"/>
      <c r="EG46" s="145"/>
      <c r="EH46" s="145"/>
      <c r="EI46" s="145"/>
      <c r="EJ46" s="145"/>
      <c r="EK46" s="145"/>
      <c r="EL46" s="145"/>
      <c r="EM46" s="145"/>
      <c r="EN46" s="145"/>
      <c r="EO46" s="145"/>
      <c r="EP46" s="145"/>
      <c r="EQ46" s="145"/>
      <c r="ER46" s="145"/>
      <c r="ES46" s="145"/>
      <c r="ET46" s="145"/>
      <c r="EU46" s="145"/>
      <c r="EV46" s="145"/>
      <c r="EW46" s="145"/>
      <c r="EX46" s="145"/>
      <c r="EY46" s="145"/>
      <c r="EZ46" s="145"/>
      <c r="FA46" s="145"/>
      <c r="FB46" s="145"/>
      <c r="FC46" s="145"/>
      <c r="FD46" s="145"/>
      <c r="FE46" s="145"/>
      <c r="FF46" s="145"/>
      <c r="FG46" s="145"/>
      <c r="FH46" s="145"/>
      <c r="FI46" s="145"/>
      <c r="FJ46" s="145"/>
      <c r="FK46" s="145"/>
      <c r="FL46" s="145"/>
      <c r="FM46" s="145"/>
      <c r="FN46" s="145"/>
      <c r="FO46" s="145"/>
      <c r="FP46" s="145"/>
      <c r="FQ46" s="145"/>
      <c r="FR46" s="145"/>
      <c r="FS46" s="145"/>
      <c r="FT46" s="145"/>
      <c r="FU46" s="145"/>
      <c r="FV46" s="145"/>
      <c r="FW46" s="145"/>
      <c r="FX46" s="145"/>
      <c r="FY46" s="145"/>
      <c r="FZ46" s="145"/>
      <c r="GA46" s="145"/>
      <c r="GB46" s="145"/>
      <c r="GC46" s="145"/>
      <c r="GD46" s="145"/>
      <c r="GE46" s="145"/>
      <c r="GF46" s="145"/>
      <c r="GG46" s="145"/>
      <c r="GH46" s="145"/>
      <c r="GI46" s="145"/>
      <c r="GJ46" s="145"/>
      <c r="GK46" s="145"/>
      <c r="GL46" s="145"/>
      <c r="GM46" s="145"/>
      <c r="GN46" s="145"/>
      <c r="GO46" s="145"/>
      <c r="GP46" s="145"/>
      <c r="GQ46" s="145"/>
      <c r="GR46" s="145"/>
      <c r="GS46" s="145"/>
      <c r="GT46" s="145"/>
      <c r="GU46" s="145"/>
      <c r="GV46" s="145"/>
      <c r="GW46" s="145"/>
      <c r="GX46" s="145"/>
      <c r="GY46" s="145"/>
      <c r="GZ46" s="145"/>
      <c r="HA46" s="145"/>
      <c r="HB46" s="145"/>
      <c r="HC46" s="145"/>
      <c r="HD46" s="145"/>
      <c r="HE46" s="145"/>
      <c r="HF46" s="145"/>
      <c r="HG46" s="145"/>
      <c r="HH46" s="145"/>
      <c r="HI46" s="145"/>
      <c r="HJ46" s="145"/>
      <c r="HK46" s="145"/>
      <c r="HL46" s="145"/>
      <c r="HM46" s="145"/>
      <c r="HN46" s="145"/>
      <c r="HO46" s="145"/>
      <c r="HP46" s="145"/>
      <c r="HQ46" s="145"/>
      <c r="HR46" s="145"/>
      <c r="HS46" s="145"/>
      <c r="HT46" s="145"/>
      <c r="HU46" s="145"/>
      <c r="HV46" s="145"/>
      <c r="HW46" s="145"/>
      <c r="HX46" s="145"/>
      <c r="HY46" s="145"/>
      <c r="HZ46" s="145"/>
      <c r="IA46" s="145"/>
      <c r="IB46" s="145"/>
      <c r="IC46" s="145"/>
      <c r="ID46" s="145"/>
      <c r="IE46" s="145"/>
      <c r="IF46" s="145"/>
      <c r="IG46" s="145"/>
      <c r="IH46" s="145"/>
      <c r="II46" s="145"/>
      <c r="IJ46" s="145"/>
      <c r="IK46" s="145"/>
      <c r="IL46" s="145"/>
      <c r="IM46" s="145"/>
      <c r="IN46" s="145"/>
      <c r="IO46" s="145"/>
      <c r="IP46" s="145"/>
      <c r="IQ46" s="145"/>
      <c r="IR46" s="145"/>
      <c r="IS46" s="145"/>
      <c r="IT46" s="145"/>
      <c r="IU46" s="145"/>
      <c r="IV46" s="145"/>
      <c r="IW46" s="145"/>
      <c r="IX46" s="145"/>
      <c r="IY46" s="145"/>
      <c r="IZ46" s="145"/>
      <c r="JA46" s="145"/>
      <c r="JB46" s="145"/>
      <c r="JC46" s="145"/>
      <c r="JD46" s="145"/>
      <c r="JE46" s="145"/>
      <c r="JF46" s="145"/>
      <c r="JG46" s="145"/>
      <c r="JH46" s="145"/>
      <c r="JI46" s="145"/>
      <c r="JJ46" s="145"/>
      <c r="JK46" s="145"/>
      <c r="JL46" s="145"/>
      <c r="JM46" s="145"/>
      <c r="JN46" s="145"/>
      <c r="JO46" s="145"/>
      <c r="JP46" s="145"/>
      <c r="JQ46" s="145"/>
      <c r="JR46" s="145"/>
      <c r="JS46" s="145"/>
      <c r="JT46" s="145"/>
      <c r="JU46" s="145"/>
      <c r="JV46" s="145"/>
      <c r="JW46" s="145"/>
      <c r="JX46" s="145"/>
      <c r="JY46" s="145"/>
      <c r="JZ46" s="145"/>
      <c r="KA46" s="145"/>
      <c r="KB46" s="145"/>
      <c r="KC46" s="145"/>
      <c r="KD46" s="145"/>
      <c r="KE46" s="145"/>
      <c r="KF46" s="145"/>
      <c r="KG46" s="145"/>
      <c r="KH46" s="145"/>
      <c r="KI46" s="145"/>
      <c r="KJ46" s="145"/>
      <c r="KK46" s="145"/>
      <c r="KL46" s="145"/>
      <c r="KM46" s="145"/>
      <c r="KN46" s="145"/>
      <c r="KO46" s="145"/>
      <c r="KP46" s="145"/>
      <c r="KQ46" s="145"/>
      <c r="KR46" s="145"/>
      <c r="KS46" s="145"/>
      <c r="KT46" s="145"/>
      <c r="KU46" s="145"/>
      <c r="KV46" s="145"/>
      <c r="KW46" s="145"/>
      <c r="KX46" s="145"/>
      <c r="KY46" s="145"/>
      <c r="KZ46" s="145"/>
      <c r="LA46" s="145"/>
      <c r="LB46" s="145"/>
      <c r="LC46" s="145"/>
      <c r="LD46" s="145"/>
      <c r="LE46" s="145"/>
      <c r="LF46" s="145"/>
      <c r="LG46" s="145"/>
      <c r="LH46" s="145"/>
      <c r="LI46" s="145"/>
      <c r="LJ46" s="145"/>
      <c r="LK46" s="145"/>
      <c r="LL46" s="145"/>
      <c r="LM46" s="145"/>
      <c r="LN46" s="145"/>
      <c r="LO46" s="145"/>
      <c r="LP46" s="145"/>
      <c r="LQ46" s="145"/>
      <c r="LR46" s="145"/>
      <c r="LS46" s="145"/>
      <c r="LT46" s="145"/>
      <c r="LU46" s="145"/>
      <c r="LV46" s="145"/>
      <c r="LW46" s="145"/>
      <c r="LX46" s="145"/>
      <c r="LY46" s="145"/>
      <c r="LZ46" s="145"/>
      <c r="MA46" s="145"/>
      <c r="MB46" s="145"/>
      <c r="MC46" s="145"/>
      <c r="MD46" s="145"/>
      <c r="ME46" s="145"/>
      <c r="MF46" s="145"/>
      <c r="MG46" s="145"/>
      <c r="MH46" s="145"/>
      <c r="MI46" s="145"/>
      <c r="MJ46" s="145"/>
      <c r="MK46" s="145"/>
      <c r="ML46" s="145"/>
      <c r="MM46" s="145"/>
      <c r="MN46" s="145"/>
      <c r="MO46" s="145"/>
      <c r="MP46" s="145"/>
      <c r="MQ46" s="145"/>
      <c r="MR46" s="145"/>
      <c r="MS46" s="145"/>
      <c r="MT46" s="145"/>
      <c r="MU46" s="145"/>
      <c r="MV46" s="145"/>
      <c r="MW46" s="145"/>
      <c r="MX46" s="145"/>
      <c r="MY46" s="145"/>
      <c r="MZ46" s="145"/>
      <c r="NA46" s="145"/>
      <c r="NB46" s="145"/>
      <c r="NC46" s="145"/>
      <c r="ND46" s="145"/>
      <c r="NE46" s="145"/>
      <c r="NF46" s="145"/>
      <c r="NG46" s="145"/>
      <c r="NH46" s="145"/>
      <c r="NI46" s="145"/>
      <c r="NJ46" s="145"/>
      <c r="NK46" s="145"/>
      <c r="NL46" s="145"/>
      <c r="NM46" s="145"/>
      <c r="NN46" s="145"/>
      <c r="NO46" s="145"/>
      <c r="NP46" s="145"/>
      <c r="NQ46" s="145"/>
      <c r="NR46" s="145"/>
      <c r="NS46" s="145"/>
      <c r="NT46" s="145"/>
      <c r="NU46" s="145"/>
      <c r="NV46" s="145"/>
      <c r="NW46" s="145"/>
      <c r="NX46" s="145"/>
      <c r="NY46" s="145"/>
      <c r="NZ46" s="145"/>
      <c r="OA46" s="145"/>
      <c r="OB46" s="145"/>
      <c r="OC46" s="145"/>
      <c r="OD46" s="145"/>
      <c r="OE46" s="145"/>
      <c r="OF46" s="145"/>
      <c r="OG46" s="145"/>
      <c r="OH46" s="145"/>
      <c r="OI46" s="145"/>
      <c r="OJ46" s="145"/>
      <c r="OK46" s="145"/>
      <c r="OL46" s="145"/>
      <c r="OM46" s="145"/>
      <c r="ON46" s="145"/>
      <c r="OO46" s="145"/>
      <c r="OP46" s="145"/>
      <c r="OQ46" s="145"/>
      <c r="OR46" s="145"/>
      <c r="OS46" s="145"/>
      <c r="OT46" s="145"/>
      <c r="OU46" s="145"/>
      <c r="OV46" s="145"/>
      <c r="OW46" s="145"/>
      <c r="OX46" s="145"/>
      <c r="OY46" s="145"/>
      <c r="OZ46" s="145"/>
      <c r="PA46" s="145"/>
      <c r="PB46" s="145"/>
      <c r="PC46" s="145"/>
      <c r="PD46" s="145"/>
      <c r="PE46" s="145"/>
      <c r="PF46" s="145"/>
      <c r="PG46" s="145"/>
      <c r="PH46" s="145"/>
      <c r="PI46" s="145"/>
      <c r="PJ46" s="145"/>
      <c r="PK46" s="145"/>
      <c r="PL46" s="145"/>
      <c r="PM46" s="145"/>
      <c r="PN46" s="145"/>
      <c r="PO46" s="145"/>
      <c r="PP46" s="145"/>
      <c r="PQ46" s="145"/>
      <c r="PR46" s="145"/>
      <c r="PS46" s="145"/>
      <c r="PT46" s="145"/>
      <c r="PU46" s="145"/>
      <c r="PV46" s="145"/>
      <c r="PW46" s="145"/>
      <c r="PX46" s="145"/>
      <c r="PY46" s="145"/>
      <c r="PZ46" s="145"/>
      <c r="QA46" s="145"/>
      <c r="QB46" s="145"/>
      <c r="QC46" s="145"/>
      <c r="QD46" s="145"/>
      <c r="QE46" s="145"/>
      <c r="QF46" s="145"/>
      <c r="QG46" s="145"/>
      <c r="QH46" s="145"/>
      <c r="QI46" s="145"/>
      <c r="QJ46" s="145"/>
      <c r="QK46" s="145"/>
      <c r="QL46" s="145"/>
      <c r="QM46" s="145"/>
      <c r="QN46" s="145"/>
      <c r="QO46" s="145"/>
      <c r="QP46" s="145"/>
      <c r="QQ46" s="145"/>
      <c r="QR46" s="145"/>
      <c r="QS46" s="145"/>
      <c r="QT46" s="145"/>
      <c r="QU46" s="145"/>
      <c r="QV46" s="145"/>
      <c r="QW46" s="145"/>
      <c r="QX46" s="145"/>
      <c r="QY46" s="145"/>
      <c r="QZ46" s="145"/>
      <c r="RA46" s="145"/>
      <c r="RB46" s="145"/>
      <c r="RC46" s="145"/>
      <c r="RD46" s="145"/>
      <c r="RE46" s="145"/>
      <c r="RF46" s="145"/>
      <c r="RG46" s="145"/>
      <c r="RH46" s="145"/>
      <c r="RI46" s="145"/>
      <c r="RJ46" s="145"/>
      <c r="RK46" s="145"/>
      <c r="RL46" s="145"/>
      <c r="RM46" s="145"/>
      <c r="RN46" s="145"/>
      <c r="RO46" s="145"/>
      <c r="RP46" s="145"/>
      <c r="RQ46" s="145"/>
      <c r="RR46" s="145"/>
      <c r="RS46" s="145"/>
      <c r="RT46" s="145"/>
      <c r="RU46" s="145"/>
      <c r="RV46" s="145"/>
      <c r="RW46" s="145"/>
      <c r="RX46" s="145"/>
      <c r="RY46" s="145"/>
      <c r="RZ46" s="145"/>
      <c r="SA46" s="145"/>
      <c r="SB46" s="145"/>
      <c r="SC46" s="145"/>
      <c r="SD46" s="145"/>
      <c r="SE46" s="145"/>
      <c r="SF46" s="145"/>
      <c r="SG46" s="145"/>
      <c r="SH46" s="145"/>
      <c r="SI46" s="145"/>
      <c r="SJ46" s="145"/>
      <c r="SK46" s="145"/>
      <c r="SL46" s="145"/>
      <c r="SM46" s="145"/>
      <c r="SN46" s="145"/>
      <c r="SO46" s="145"/>
      <c r="SP46" s="145"/>
      <c r="SQ46" s="145"/>
      <c r="SR46" s="145"/>
      <c r="SS46" s="145"/>
      <c r="ST46" s="145"/>
      <c r="SU46" s="145"/>
      <c r="SV46" s="145"/>
      <c r="SW46" s="145"/>
      <c r="SX46" s="145"/>
      <c r="SY46" s="145"/>
      <c r="SZ46" s="145"/>
      <c r="TA46" s="145"/>
      <c r="TB46" s="145"/>
      <c r="TC46" s="145"/>
      <c r="TD46" s="145"/>
      <c r="TE46" s="145"/>
      <c r="TF46" s="145"/>
      <c r="TG46" s="145"/>
      <c r="TH46" s="145"/>
      <c r="TI46" s="145"/>
      <c r="TJ46" s="145"/>
      <c r="TK46" s="145"/>
      <c r="TL46" s="145"/>
      <c r="TM46" s="145"/>
      <c r="TN46" s="145"/>
      <c r="TO46" s="145"/>
      <c r="TP46" s="145"/>
      <c r="TQ46" s="145"/>
      <c r="TR46" s="145"/>
      <c r="TS46" s="145"/>
      <c r="TT46" s="145"/>
      <c r="TU46" s="145"/>
      <c r="TV46" s="145"/>
      <c r="TW46" s="145"/>
      <c r="TX46" s="145"/>
      <c r="TY46" s="145"/>
      <c r="TZ46" s="145"/>
      <c r="UA46" s="145"/>
      <c r="UB46" s="145"/>
      <c r="UC46" s="145"/>
      <c r="UD46" s="145"/>
      <c r="UE46" s="145"/>
      <c r="UF46" s="145"/>
      <c r="UG46" s="145"/>
      <c r="UH46" s="145"/>
      <c r="UI46" s="145"/>
      <c r="UJ46" s="145"/>
      <c r="UK46" s="145"/>
      <c r="UL46" s="145"/>
      <c r="UM46" s="145"/>
      <c r="UN46" s="145"/>
      <c r="UO46" s="145"/>
      <c r="UP46" s="145"/>
      <c r="UQ46" s="145"/>
      <c r="UR46" s="145"/>
      <c r="US46" s="145"/>
      <c r="UT46" s="145"/>
      <c r="UU46" s="145"/>
      <c r="UV46" s="145"/>
      <c r="UW46" s="145"/>
      <c r="UX46" s="145"/>
      <c r="UY46" s="145"/>
      <c r="UZ46" s="145"/>
      <c r="VA46" s="145"/>
      <c r="VB46" s="145"/>
      <c r="VC46" s="145"/>
      <c r="VD46" s="145"/>
      <c r="VE46" s="145"/>
      <c r="VF46" s="145"/>
      <c r="VG46" s="145"/>
      <c r="VH46" s="145"/>
      <c r="VI46" s="145"/>
      <c r="VJ46" s="145"/>
      <c r="VK46" s="145"/>
      <c r="VL46" s="145"/>
      <c r="VM46" s="145"/>
      <c r="VN46" s="145"/>
      <c r="VO46" s="145"/>
      <c r="VP46" s="145"/>
      <c r="VQ46" s="145"/>
      <c r="VR46" s="145"/>
      <c r="VS46" s="145"/>
      <c r="VT46" s="145"/>
      <c r="VU46" s="145"/>
      <c r="VV46" s="145"/>
      <c r="VW46" s="145"/>
      <c r="VX46" s="145"/>
      <c r="VY46" s="145"/>
      <c r="VZ46" s="145"/>
      <c r="WA46" s="145"/>
      <c r="WB46" s="145"/>
      <c r="WC46" s="145"/>
      <c r="WD46" s="145"/>
      <c r="WE46" s="145"/>
      <c r="WF46" s="145"/>
      <c r="WG46" s="145"/>
      <c r="WH46" s="145"/>
      <c r="WI46" s="145"/>
      <c r="WJ46" s="145"/>
      <c r="WK46" s="145"/>
      <c r="WL46" s="145"/>
      <c r="WM46" s="145"/>
      <c r="WN46" s="145"/>
      <c r="WO46" s="145"/>
      <c r="WP46" s="145"/>
      <c r="WQ46" s="145"/>
      <c r="WR46" s="145"/>
      <c r="WS46" s="145"/>
      <c r="WT46" s="145"/>
      <c r="WU46" s="145"/>
      <c r="WV46" s="145"/>
      <c r="WW46" s="145"/>
      <c r="WX46" s="145"/>
      <c r="WY46" s="145"/>
      <c r="WZ46" s="145"/>
      <c r="XA46" s="145"/>
      <c r="XB46" s="145"/>
      <c r="XC46" s="145"/>
      <c r="XD46" s="145"/>
      <c r="XE46" s="145"/>
      <c r="XF46" s="145"/>
      <c r="XG46" s="145"/>
      <c r="XH46" s="145"/>
      <c r="XI46" s="145"/>
      <c r="XJ46" s="145"/>
      <c r="XK46" s="145"/>
      <c r="XL46" s="145"/>
      <c r="XM46" s="145"/>
      <c r="XN46" s="145"/>
      <c r="XO46" s="145"/>
      <c r="XP46" s="145"/>
      <c r="XQ46" s="145"/>
      <c r="XR46" s="145"/>
      <c r="XS46" s="145"/>
      <c r="XT46" s="145"/>
      <c r="XU46" s="145"/>
      <c r="XV46" s="145"/>
      <c r="XW46" s="145"/>
      <c r="XX46" s="145"/>
      <c r="XY46" s="145"/>
      <c r="XZ46" s="145"/>
      <c r="YA46" s="145"/>
      <c r="YB46" s="145"/>
      <c r="YC46" s="145"/>
      <c r="YD46" s="145"/>
      <c r="YE46" s="145"/>
      <c r="YF46" s="145"/>
      <c r="YG46" s="145"/>
      <c r="YH46" s="145"/>
      <c r="YI46" s="145"/>
      <c r="YJ46" s="145"/>
      <c r="YK46" s="145"/>
      <c r="YL46" s="145"/>
      <c r="YM46" s="145"/>
      <c r="YN46" s="145"/>
      <c r="YO46" s="145"/>
      <c r="YP46" s="145"/>
      <c r="YQ46" s="145"/>
      <c r="YR46" s="145"/>
      <c r="YS46" s="145"/>
      <c r="YT46" s="145"/>
      <c r="YU46" s="145"/>
      <c r="YV46" s="145"/>
      <c r="YW46" s="145"/>
      <c r="YX46" s="145"/>
      <c r="YY46" s="145"/>
      <c r="YZ46" s="145"/>
      <c r="ZA46" s="145"/>
      <c r="ZB46" s="145"/>
      <c r="ZC46" s="145"/>
      <c r="ZD46" s="145"/>
      <c r="ZE46" s="145"/>
      <c r="ZF46" s="145"/>
      <c r="ZG46" s="145"/>
      <c r="ZH46" s="145"/>
      <c r="ZI46" s="145"/>
      <c r="ZJ46" s="145"/>
      <c r="ZK46" s="145"/>
      <c r="ZL46" s="145"/>
      <c r="ZM46" s="145"/>
      <c r="ZN46" s="145"/>
      <c r="ZO46" s="145"/>
      <c r="ZP46" s="145"/>
      <c r="ZQ46" s="145"/>
      <c r="ZR46" s="145"/>
      <c r="ZS46" s="145"/>
      <c r="ZT46" s="145"/>
      <c r="ZU46" s="145"/>
      <c r="ZV46" s="145"/>
      <c r="ZW46" s="145"/>
      <c r="ZX46" s="145"/>
      <c r="ZY46" s="145"/>
      <c r="ZZ46" s="145"/>
      <c r="AAA46" s="145"/>
      <c r="AAB46" s="145"/>
      <c r="AAC46" s="145"/>
      <c r="AAD46" s="145"/>
      <c r="AAE46" s="145"/>
      <c r="AAF46" s="145"/>
      <c r="AAG46" s="145"/>
      <c r="AAH46" s="145"/>
      <c r="AAI46" s="145"/>
      <c r="AAJ46" s="145"/>
      <c r="AAK46" s="145"/>
      <c r="AAL46" s="145"/>
      <c r="AAM46" s="145"/>
      <c r="AAN46" s="145"/>
      <c r="AAO46" s="145"/>
      <c r="AAP46" s="145"/>
      <c r="AAQ46" s="145"/>
      <c r="AAR46" s="145"/>
      <c r="AAS46" s="145"/>
      <c r="AAT46" s="145"/>
      <c r="AAU46" s="145"/>
      <c r="AAV46" s="145"/>
      <c r="AAW46" s="145"/>
      <c r="AAX46" s="145"/>
      <c r="AAY46" s="145"/>
      <c r="AAZ46" s="145"/>
      <c r="ABA46" s="145"/>
      <c r="ABB46" s="145"/>
      <c r="ABC46" s="145"/>
      <c r="ABD46" s="145"/>
      <c r="ABE46" s="145"/>
      <c r="ABF46" s="145"/>
      <c r="ABG46" s="145"/>
      <c r="ABH46" s="145"/>
      <c r="ABI46" s="145"/>
      <c r="ABJ46" s="145"/>
      <c r="ABK46" s="145"/>
      <c r="ABL46" s="145"/>
      <c r="ABM46" s="145"/>
      <c r="ABN46" s="145"/>
      <c r="ABO46" s="145"/>
      <c r="ABP46" s="145"/>
      <c r="ABQ46" s="145"/>
      <c r="ABR46" s="145"/>
      <c r="ABS46" s="145"/>
      <c r="ABT46" s="145"/>
      <c r="ABU46" s="145"/>
      <c r="ABV46" s="145"/>
      <c r="ABW46" s="145"/>
      <c r="ABX46" s="145"/>
      <c r="ABY46" s="145"/>
      <c r="ABZ46" s="145"/>
      <c r="ACA46" s="145"/>
      <c r="ACB46" s="145"/>
      <c r="ACC46" s="145"/>
      <c r="ACD46" s="145"/>
      <c r="ACE46" s="145"/>
      <c r="ACF46" s="145"/>
      <c r="ACG46" s="145"/>
      <c r="ACH46" s="145"/>
      <c r="ACI46" s="145"/>
      <c r="ACJ46" s="145"/>
      <c r="ACK46" s="145"/>
      <c r="ACL46" s="145"/>
      <c r="ACM46" s="145"/>
      <c r="ACN46" s="145"/>
      <c r="ACO46" s="145"/>
      <c r="ACP46" s="145"/>
      <c r="ACQ46" s="145"/>
      <c r="ACR46" s="145"/>
      <c r="ACS46" s="145"/>
      <c r="ACT46" s="145"/>
      <c r="ACU46" s="145"/>
      <c r="ACV46" s="145"/>
      <c r="ACW46" s="145"/>
      <c r="ACX46" s="145"/>
      <c r="ACY46" s="145"/>
      <c r="ACZ46" s="145"/>
      <c r="ADA46" s="145"/>
      <c r="ADB46" s="145"/>
      <c r="ADC46" s="145"/>
      <c r="ADD46" s="145"/>
      <c r="ADE46" s="145"/>
      <c r="ADF46" s="145"/>
      <c r="ADG46" s="145"/>
      <c r="ADH46" s="145"/>
      <c r="ADI46" s="145"/>
      <c r="ADJ46" s="145"/>
      <c r="ADK46" s="145"/>
      <c r="ADL46" s="145"/>
      <c r="ADM46" s="145"/>
      <c r="ADN46" s="145"/>
      <c r="ADO46" s="145"/>
      <c r="ADP46" s="145"/>
      <c r="ADQ46" s="145"/>
      <c r="ADR46" s="145"/>
      <c r="ADS46" s="145"/>
      <c r="ADT46" s="145"/>
      <c r="ADU46" s="145"/>
      <c r="ADV46" s="145"/>
      <c r="ADW46" s="145"/>
      <c r="ADX46" s="145"/>
      <c r="ADY46" s="145"/>
      <c r="ADZ46" s="145"/>
      <c r="AEA46" s="145"/>
      <c r="AEB46" s="145"/>
      <c r="AEC46" s="145"/>
      <c r="AED46" s="145"/>
      <c r="AEE46" s="145"/>
      <c r="AEF46" s="145"/>
      <c r="AEG46" s="145"/>
      <c r="AEH46" s="145"/>
      <c r="AEI46" s="145"/>
      <c r="AEJ46" s="145"/>
      <c r="AEK46" s="145"/>
      <c r="AEL46" s="145"/>
      <c r="AEM46" s="145"/>
      <c r="AEN46" s="145"/>
      <c r="AEO46" s="145"/>
      <c r="AEP46" s="145"/>
      <c r="AEQ46" s="145"/>
      <c r="AER46" s="145"/>
      <c r="AES46" s="145"/>
      <c r="AET46" s="145"/>
      <c r="AEU46" s="145"/>
      <c r="AEV46" s="145"/>
      <c r="AEW46" s="145"/>
      <c r="AEX46" s="145"/>
      <c r="AEY46" s="145"/>
      <c r="AEZ46" s="145"/>
      <c r="AFA46" s="145"/>
      <c r="AFB46" s="145"/>
      <c r="AFC46" s="145"/>
      <c r="AFD46" s="145"/>
      <c r="AFE46" s="145"/>
      <c r="AFF46" s="145"/>
      <c r="AFG46" s="145"/>
      <c r="AFH46" s="145"/>
      <c r="AFI46" s="145"/>
      <c r="AFJ46" s="145"/>
      <c r="AFK46" s="145"/>
      <c r="AFL46" s="145"/>
      <c r="AFM46" s="145"/>
      <c r="AFN46" s="145"/>
      <c r="AFO46" s="145"/>
      <c r="AFP46" s="145"/>
      <c r="AFQ46" s="145"/>
      <c r="AFR46" s="145"/>
      <c r="AFS46" s="145"/>
      <c r="AFT46" s="145"/>
      <c r="AFU46" s="145"/>
      <c r="AFV46" s="145"/>
      <c r="AFW46" s="145"/>
      <c r="AFX46" s="145"/>
      <c r="AFY46" s="145"/>
      <c r="AFZ46" s="145"/>
      <c r="AGA46" s="145"/>
      <c r="AGB46" s="145"/>
      <c r="AGC46" s="145"/>
      <c r="AGD46" s="145"/>
      <c r="AGE46" s="145"/>
      <c r="AGF46" s="145"/>
      <c r="AGG46" s="145"/>
      <c r="AGH46" s="145"/>
      <c r="AGI46" s="145"/>
      <c r="AGJ46" s="145"/>
      <c r="AGK46" s="145"/>
      <c r="AGL46" s="145"/>
      <c r="AGM46" s="145"/>
      <c r="AGN46" s="145"/>
      <c r="AGO46" s="145"/>
      <c r="AGP46" s="145"/>
      <c r="AGQ46" s="145"/>
      <c r="AGR46" s="145"/>
      <c r="AGS46" s="145"/>
      <c r="AGT46" s="145"/>
      <c r="AGU46" s="145"/>
      <c r="AGV46" s="145"/>
      <c r="AGW46" s="145"/>
      <c r="AGX46" s="145"/>
      <c r="AGY46" s="145"/>
      <c r="AGZ46" s="145"/>
      <c r="AHA46" s="145"/>
      <c r="AHB46" s="145"/>
      <c r="AHC46" s="145"/>
      <c r="AHD46" s="145"/>
      <c r="AHE46" s="145"/>
      <c r="AHF46" s="145"/>
      <c r="AHG46" s="145"/>
      <c r="AHH46" s="145"/>
      <c r="AHI46" s="145"/>
      <c r="AHJ46" s="145"/>
      <c r="AHK46" s="145"/>
      <c r="AHL46" s="145"/>
      <c r="AHM46" s="145"/>
      <c r="AHN46" s="145"/>
      <c r="AHO46" s="145"/>
      <c r="AHP46" s="145"/>
      <c r="AHQ46" s="145"/>
      <c r="AHR46" s="145"/>
      <c r="AHS46" s="145"/>
      <c r="AHT46" s="145"/>
      <c r="AHU46" s="145"/>
      <c r="AHV46" s="145"/>
      <c r="AHW46" s="145"/>
      <c r="AHX46" s="145"/>
      <c r="AHY46" s="145"/>
      <c r="AHZ46" s="145"/>
      <c r="AIA46" s="145"/>
      <c r="AIB46" s="145"/>
      <c r="AIC46" s="145"/>
      <c r="AID46" s="145"/>
      <c r="AIE46" s="145"/>
      <c r="AIF46" s="145"/>
      <c r="AIG46" s="145"/>
      <c r="AIH46" s="145"/>
      <c r="AII46" s="145"/>
      <c r="AIJ46" s="145"/>
      <c r="AIK46" s="145"/>
      <c r="AIL46" s="145"/>
      <c r="AIM46" s="145"/>
      <c r="AIN46" s="145"/>
      <c r="AIO46" s="145"/>
      <c r="AIP46" s="145"/>
      <c r="AIQ46" s="145"/>
      <c r="AIR46" s="145"/>
      <c r="AIS46" s="145"/>
      <c r="AIT46" s="145"/>
      <c r="AIU46" s="145"/>
      <c r="AIV46" s="145"/>
      <c r="AIW46" s="145"/>
      <c r="AIX46" s="145"/>
      <c r="AIY46" s="145"/>
      <c r="AIZ46" s="145"/>
      <c r="AJA46" s="145"/>
      <c r="AJB46" s="145"/>
      <c r="AJC46" s="145"/>
      <c r="AJD46" s="145"/>
      <c r="AJE46" s="145"/>
      <c r="AJF46" s="145"/>
      <c r="AJG46" s="145"/>
      <c r="AJH46" s="145"/>
      <c r="AJI46" s="145"/>
      <c r="AJJ46" s="145"/>
      <c r="AJK46" s="145"/>
      <c r="AJL46" s="145"/>
      <c r="AJM46" s="145"/>
      <c r="AJN46" s="145"/>
      <c r="AJO46" s="145"/>
      <c r="AJP46" s="145"/>
      <c r="AJQ46" s="145"/>
      <c r="AJR46" s="145"/>
      <c r="AJS46" s="145"/>
      <c r="AJT46" s="145"/>
      <c r="AJU46" s="145"/>
      <c r="AJV46" s="145"/>
      <c r="AJW46" s="145"/>
      <c r="AJX46" s="145"/>
      <c r="AJY46" s="145"/>
      <c r="AJZ46" s="145"/>
      <c r="AKA46" s="145"/>
      <c r="AKB46" s="145"/>
      <c r="AKC46" s="145"/>
      <c r="AKD46" s="145"/>
      <c r="AKE46" s="145"/>
      <c r="AKF46" s="145"/>
      <c r="AKG46" s="145"/>
      <c r="AKH46" s="145"/>
      <c r="AKI46" s="145"/>
      <c r="AKJ46" s="145"/>
      <c r="AKK46" s="145"/>
      <c r="AKL46" s="145"/>
      <c r="AKM46" s="145"/>
      <c r="AKN46" s="145"/>
      <c r="AKO46" s="145"/>
      <c r="AKP46" s="145"/>
      <c r="AKQ46" s="145"/>
      <c r="AKR46" s="145"/>
      <c r="AKS46" s="145"/>
      <c r="AKT46" s="145"/>
      <c r="AKU46" s="145"/>
      <c r="AKV46" s="145"/>
      <c r="AKW46" s="145"/>
      <c r="AKX46" s="145"/>
      <c r="AKY46" s="145"/>
      <c r="AKZ46" s="145"/>
      <c r="ALA46" s="145"/>
      <c r="ALB46" s="145"/>
      <c r="ALC46" s="145"/>
      <c r="ALD46" s="145"/>
      <c r="ALE46" s="145"/>
      <c r="ALF46" s="145"/>
      <c r="ALG46" s="145"/>
      <c r="ALH46" s="145"/>
      <c r="ALI46" s="145"/>
      <c r="ALJ46" s="145"/>
      <c r="ALK46" s="145"/>
      <c r="ALL46" s="145"/>
      <c r="ALM46" s="145"/>
      <c r="ALN46" s="145"/>
      <c r="ALO46" s="145"/>
      <c r="ALP46" s="145"/>
      <c r="ALQ46" s="145"/>
      <c r="ALR46" s="145"/>
      <c r="ALS46" s="145"/>
      <c r="ALT46" s="145"/>
      <c r="ALU46" s="145"/>
      <c r="ALV46" s="145"/>
      <c r="ALW46" s="145"/>
      <c r="ALX46" s="145"/>
      <c r="ALY46" s="145"/>
      <c r="ALZ46" s="145"/>
      <c r="AMA46" s="145"/>
      <c r="AMB46" s="145"/>
      <c r="AMC46" s="145"/>
      <c r="AMD46" s="145"/>
      <c r="AME46" s="145"/>
      <c r="AMF46" s="145"/>
      <c r="AMG46" s="145"/>
      <c r="AMH46" s="145"/>
      <c r="AMI46" s="145"/>
      <c r="AMJ46" s="145"/>
      <c r="AMK46" s="145"/>
      <c r="AML46" s="145"/>
      <c r="AMM46" s="145"/>
      <c r="AMN46" s="145"/>
      <c r="AMO46" s="145"/>
      <c r="AMP46" s="145"/>
      <c r="AMQ46" s="145"/>
      <c r="AMR46" s="145"/>
      <c r="AMS46" s="145"/>
      <c r="AMT46" s="145"/>
      <c r="AMU46" s="145"/>
      <c r="AMV46" s="145"/>
      <c r="AMW46" s="145"/>
      <c r="AMX46" s="145"/>
      <c r="AMY46" s="145"/>
      <c r="AMZ46" s="145"/>
      <c r="ANA46" s="145"/>
      <c r="ANB46" s="145"/>
      <c r="ANC46" s="145"/>
      <c r="AND46" s="145"/>
      <c r="ANE46" s="145"/>
      <c r="ANF46" s="145"/>
      <c r="ANG46" s="145"/>
      <c r="ANH46" s="145"/>
      <c r="ANI46" s="145"/>
      <c r="ANJ46" s="145"/>
      <c r="ANK46" s="145"/>
      <c r="ANL46" s="145"/>
      <c r="ANM46" s="145"/>
      <c r="ANN46" s="145"/>
      <c r="ANO46" s="145"/>
      <c r="ANP46" s="145"/>
    </row>
    <row r="47" spans="1:1056" s="79" customFormat="1" ht="43.5">
      <c r="A47" s="22">
        <v>39</v>
      </c>
      <c r="B47" s="17" t="s">
        <v>819</v>
      </c>
      <c r="C47" s="34">
        <v>2026</v>
      </c>
      <c r="D47" s="193"/>
      <c r="E47" s="297"/>
      <c r="F47" s="297"/>
      <c r="G47" s="193"/>
      <c r="H47" s="193"/>
      <c r="I47" s="167" t="s">
        <v>921</v>
      </c>
      <c r="J47" s="146" t="s">
        <v>820</v>
      </c>
      <c r="K47" s="193"/>
      <c r="L47" s="145"/>
      <c r="M47" s="145"/>
      <c r="N47" s="145"/>
      <c r="O47" s="145"/>
      <c r="P47" s="145"/>
      <c r="Q47" s="145"/>
      <c r="R47" s="145"/>
      <c r="S47" s="145"/>
      <c r="T47" s="145"/>
      <c r="U47" s="145"/>
      <c r="V47" s="145"/>
      <c r="W47" s="145"/>
      <c r="X47" s="145"/>
      <c r="Y47" s="145"/>
      <c r="Z47" s="145"/>
      <c r="AA47" s="145"/>
      <c r="AB47" s="145"/>
      <c r="AC47" s="145"/>
      <c r="AD47" s="145"/>
      <c r="AE47" s="145"/>
      <c r="AF47" s="145"/>
      <c r="AG47" s="145"/>
      <c r="AH47" s="145"/>
      <c r="AI47" s="145"/>
      <c r="AJ47" s="145"/>
      <c r="AK47" s="145"/>
      <c r="AL47" s="145"/>
      <c r="AM47" s="145"/>
      <c r="AN47" s="145"/>
      <c r="AO47" s="145"/>
      <c r="AP47" s="145"/>
      <c r="AQ47" s="145"/>
      <c r="AR47" s="145"/>
      <c r="AS47" s="145"/>
      <c r="AT47" s="145"/>
      <c r="AU47" s="145"/>
      <c r="AV47" s="145"/>
      <c r="AW47" s="145"/>
      <c r="AX47" s="145"/>
      <c r="AY47" s="145"/>
      <c r="AZ47" s="145"/>
      <c r="BA47" s="145"/>
      <c r="BB47" s="145"/>
      <c r="BC47" s="145"/>
      <c r="BD47" s="145"/>
      <c r="BE47" s="145"/>
      <c r="BF47" s="145"/>
      <c r="BG47" s="145"/>
      <c r="BH47" s="145"/>
      <c r="BI47" s="145"/>
      <c r="BJ47" s="145"/>
      <c r="BK47" s="145"/>
      <c r="BL47" s="145"/>
      <c r="BM47" s="145"/>
      <c r="BN47" s="145"/>
      <c r="BO47" s="145"/>
      <c r="BP47" s="145"/>
      <c r="BQ47" s="145"/>
      <c r="BR47" s="145"/>
      <c r="BS47" s="145"/>
      <c r="BT47" s="145"/>
      <c r="BU47" s="145"/>
      <c r="BV47" s="145"/>
      <c r="BW47" s="145"/>
      <c r="BX47" s="145"/>
      <c r="BY47" s="145"/>
      <c r="BZ47" s="145"/>
      <c r="CA47" s="145"/>
      <c r="CB47" s="145"/>
      <c r="CC47" s="145"/>
      <c r="CD47" s="145"/>
      <c r="CE47" s="145"/>
      <c r="CF47" s="145"/>
      <c r="CG47" s="145"/>
      <c r="CH47" s="145"/>
      <c r="CI47" s="145"/>
      <c r="CJ47" s="145"/>
      <c r="CK47" s="145"/>
      <c r="CL47" s="145"/>
      <c r="CM47" s="145"/>
      <c r="CN47" s="145"/>
      <c r="CO47" s="145"/>
      <c r="CP47" s="145"/>
      <c r="CQ47" s="145"/>
      <c r="CR47" s="145"/>
      <c r="CS47" s="145"/>
      <c r="CT47" s="145"/>
      <c r="CU47" s="145"/>
      <c r="CV47" s="145"/>
      <c r="CW47" s="145"/>
      <c r="CX47" s="145"/>
      <c r="CY47" s="145"/>
      <c r="CZ47" s="145"/>
      <c r="DA47" s="145"/>
      <c r="DB47" s="145"/>
      <c r="DC47" s="145"/>
      <c r="DD47" s="145"/>
      <c r="DE47" s="145"/>
      <c r="DF47" s="145"/>
      <c r="DG47" s="145"/>
      <c r="DH47" s="145"/>
      <c r="DI47" s="145"/>
      <c r="DJ47" s="145"/>
      <c r="DK47" s="145"/>
      <c r="DL47" s="145"/>
      <c r="DM47" s="145"/>
      <c r="DN47" s="145"/>
      <c r="DO47" s="145"/>
      <c r="DP47" s="145"/>
      <c r="DQ47" s="145"/>
      <c r="DR47" s="145"/>
      <c r="DS47" s="145"/>
      <c r="DT47" s="145"/>
      <c r="DU47" s="145"/>
      <c r="DV47" s="145"/>
      <c r="DW47" s="145"/>
      <c r="DX47" s="145"/>
      <c r="DY47" s="145"/>
      <c r="DZ47" s="145"/>
      <c r="EA47" s="145"/>
      <c r="EB47" s="145"/>
      <c r="EC47" s="145"/>
      <c r="ED47" s="145"/>
      <c r="EE47" s="145"/>
      <c r="EF47" s="145"/>
      <c r="EG47" s="145"/>
      <c r="EH47" s="145"/>
      <c r="EI47" s="145"/>
      <c r="EJ47" s="145"/>
      <c r="EK47" s="145"/>
      <c r="EL47" s="145"/>
      <c r="EM47" s="145"/>
      <c r="EN47" s="145"/>
      <c r="EO47" s="145"/>
      <c r="EP47" s="145"/>
      <c r="EQ47" s="145"/>
      <c r="ER47" s="145"/>
      <c r="ES47" s="145"/>
      <c r="ET47" s="145"/>
      <c r="EU47" s="145"/>
      <c r="EV47" s="145"/>
      <c r="EW47" s="145"/>
      <c r="EX47" s="145"/>
      <c r="EY47" s="145"/>
      <c r="EZ47" s="145"/>
      <c r="FA47" s="145"/>
      <c r="FB47" s="145"/>
      <c r="FC47" s="145"/>
      <c r="FD47" s="145"/>
      <c r="FE47" s="145"/>
      <c r="FF47" s="145"/>
      <c r="FG47" s="145"/>
      <c r="FH47" s="145"/>
      <c r="FI47" s="145"/>
      <c r="FJ47" s="145"/>
      <c r="FK47" s="145"/>
      <c r="FL47" s="145"/>
      <c r="FM47" s="145"/>
      <c r="FN47" s="145"/>
      <c r="FO47" s="145"/>
      <c r="FP47" s="145"/>
      <c r="FQ47" s="145"/>
      <c r="FR47" s="145"/>
      <c r="FS47" s="145"/>
      <c r="FT47" s="145"/>
      <c r="FU47" s="145"/>
      <c r="FV47" s="145"/>
      <c r="FW47" s="145"/>
      <c r="FX47" s="145"/>
      <c r="FY47" s="145"/>
      <c r="FZ47" s="145"/>
      <c r="GA47" s="145"/>
      <c r="GB47" s="145"/>
      <c r="GC47" s="145"/>
      <c r="GD47" s="145"/>
      <c r="GE47" s="145"/>
      <c r="GF47" s="145"/>
      <c r="GG47" s="145"/>
      <c r="GH47" s="145"/>
      <c r="GI47" s="145"/>
      <c r="GJ47" s="145"/>
      <c r="GK47" s="145"/>
      <c r="GL47" s="145"/>
      <c r="GM47" s="145"/>
      <c r="GN47" s="145"/>
      <c r="GO47" s="145"/>
      <c r="GP47" s="145"/>
      <c r="GQ47" s="145"/>
      <c r="GR47" s="145"/>
      <c r="GS47" s="145"/>
      <c r="GT47" s="145"/>
      <c r="GU47" s="145"/>
      <c r="GV47" s="145"/>
      <c r="GW47" s="145"/>
      <c r="GX47" s="145"/>
      <c r="GY47" s="145"/>
      <c r="GZ47" s="145"/>
      <c r="HA47" s="145"/>
      <c r="HB47" s="145"/>
      <c r="HC47" s="145"/>
      <c r="HD47" s="145"/>
      <c r="HE47" s="145"/>
      <c r="HF47" s="145"/>
      <c r="HG47" s="145"/>
      <c r="HH47" s="145"/>
      <c r="HI47" s="145"/>
      <c r="HJ47" s="145"/>
      <c r="HK47" s="145"/>
      <c r="HL47" s="145"/>
      <c r="HM47" s="145"/>
      <c r="HN47" s="145"/>
      <c r="HO47" s="145"/>
      <c r="HP47" s="145"/>
      <c r="HQ47" s="145"/>
      <c r="HR47" s="145"/>
      <c r="HS47" s="145"/>
      <c r="HT47" s="145"/>
      <c r="HU47" s="145"/>
      <c r="HV47" s="145"/>
      <c r="HW47" s="145"/>
      <c r="HX47" s="145"/>
      <c r="HY47" s="145"/>
      <c r="HZ47" s="145"/>
      <c r="IA47" s="145"/>
      <c r="IB47" s="145"/>
      <c r="IC47" s="145"/>
      <c r="ID47" s="145"/>
      <c r="IE47" s="145"/>
      <c r="IF47" s="145"/>
      <c r="IG47" s="145"/>
      <c r="IH47" s="145"/>
      <c r="II47" s="145"/>
      <c r="IJ47" s="145"/>
      <c r="IK47" s="145"/>
      <c r="IL47" s="145"/>
      <c r="IM47" s="145"/>
      <c r="IN47" s="145"/>
      <c r="IO47" s="145"/>
      <c r="IP47" s="145"/>
      <c r="IQ47" s="145"/>
      <c r="IR47" s="145"/>
      <c r="IS47" s="145"/>
      <c r="IT47" s="145"/>
      <c r="IU47" s="145"/>
      <c r="IV47" s="145"/>
      <c r="IW47" s="145"/>
      <c r="IX47" s="145"/>
      <c r="IY47" s="145"/>
      <c r="IZ47" s="145"/>
      <c r="JA47" s="145"/>
      <c r="JB47" s="145"/>
      <c r="JC47" s="145"/>
      <c r="JD47" s="145"/>
      <c r="JE47" s="145"/>
      <c r="JF47" s="145"/>
      <c r="JG47" s="145"/>
      <c r="JH47" s="145"/>
      <c r="JI47" s="145"/>
      <c r="JJ47" s="145"/>
      <c r="JK47" s="145"/>
      <c r="JL47" s="145"/>
      <c r="JM47" s="145"/>
      <c r="JN47" s="145"/>
      <c r="JO47" s="145"/>
      <c r="JP47" s="145"/>
      <c r="JQ47" s="145"/>
      <c r="JR47" s="145"/>
      <c r="JS47" s="145"/>
      <c r="JT47" s="145"/>
      <c r="JU47" s="145"/>
      <c r="JV47" s="145"/>
      <c r="JW47" s="145"/>
      <c r="JX47" s="145"/>
      <c r="JY47" s="145"/>
      <c r="JZ47" s="145"/>
      <c r="KA47" s="145"/>
      <c r="KB47" s="145"/>
      <c r="KC47" s="145"/>
      <c r="KD47" s="145"/>
      <c r="KE47" s="145"/>
      <c r="KF47" s="145"/>
      <c r="KG47" s="145"/>
      <c r="KH47" s="145"/>
      <c r="KI47" s="145"/>
      <c r="KJ47" s="145"/>
      <c r="KK47" s="145"/>
      <c r="KL47" s="145"/>
      <c r="KM47" s="145"/>
      <c r="KN47" s="145"/>
      <c r="KO47" s="145"/>
      <c r="KP47" s="145"/>
      <c r="KQ47" s="145"/>
      <c r="KR47" s="145"/>
      <c r="KS47" s="145"/>
      <c r="KT47" s="145"/>
      <c r="KU47" s="145"/>
      <c r="KV47" s="145"/>
      <c r="KW47" s="145"/>
      <c r="KX47" s="145"/>
      <c r="KY47" s="145"/>
      <c r="KZ47" s="145"/>
      <c r="LA47" s="145"/>
      <c r="LB47" s="145"/>
      <c r="LC47" s="145"/>
      <c r="LD47" s="145"/>
      <c r="LE47" s="145"/>
      <c r="LF47" s="145"/>
      <c r="LG47" s="145"/>
      <c r="LH47" s="145"/>
      <c r="LI47" s="145"/>
      <c r="LJ47" s="145"/>
      <c r="LK47" s="145"/>
      <c r="LL47" s="145"/>
      <c r="LM47" s="145"/>
      <c r="LN47" s="145"/>
      <c r="LO47" s="145"/>
      <c r="LP47" s="145"/>
      <c r="LQ47" s="145"/>
      <c r="LR47" s="145"/>
      <c r="LS47" s="145"/>
      <c r="LT47" s="145"/>
      <c r="LU47" s="145"/>
      <c r="LV47" s="145"/>
      <c r="LW47" s="145"/>
      <c r="LX47" s="145"/>
      <c r="LY47" s="145"/>
      <c r="LZ47" s="145"/>
      <c r="MA47" s="145"/>
      <c r="MB47" s="145"/>
      <c r="MC47" s="145"/>
      <c r="MD47" s="145"/>
      <c r="ME47" s="145"/>
      <c r="MF47" s="145"/>
      <c r="MG47" s="145"/>
      <c r="MH47" s="145"/>
      <c r="MI47" s="145"/>
      <c r="MJ47" s="145"/>
      <c r="MK47" s="145"/>
      <c r="ML47" s="145"/>
      <c r="MM47" s="145"/>
      <c r="MN47" s="145"/>
      <c r="MO47" s="145"/>
      <c r="MP47" s="145"/>
      <c r="MQ47" s="145"/>
      <c r="MR47" s="145"/>
      <c r="MS47" s="145"/>
      <c r="MT47" s="145"/>
      <c r="MU47" s="145"/>
      <c r="MV47" s="145"/>
      <c r="MW47" s="145"/>
      <c r="MX47" s="145"/>
      <c r="MY47" s="145"/>
      <c r="MZ47" s="145"/>
      <c r="NA47" s="145"/>
      <c r="NB47" s="145"/>
      <c r="NC47" s="145"/>
      <c r="ND47" s="145"/>
      <c r="NE47" s="145"/>
      <c r="NF47" s="145"/>
      <c r="NG47" s="145"/>
      <c r="NH47" s="145"/>
      <c r="NI47" s="145"/>
      <c r="NJ47" s="145"/>
      <c r="NK47" s="145"/>
      <c r="NL47" s="145"/>
      <c r="NM47" s="145"/>
      <c r="NN47" s="145"/>
      <c r="NO47" s="145"/>
      <c r="NP47" s="145"/>
      <c r="NQ47" s="145"/>
      <c r="NR47" s="145"/>
      <c r="NS47" s="145"/>
      <c r="NT47" s="145"/>
      <c r="NU47" s="145"/>
      <c r="NV47" s="145"/>
      <c r="NW47" s="145"/>
      <c r="NX47" s="145"/>
      <c r="NY47" s="145"/>
      <c r="NZ47" s="145"/>
      <c r="OA47" s="145"/>
      <c r="OB47" s="145"/>
      <c r="OC47" s="145"/>
      <c r="OD47" s="145"/>
      <c r="OE47" s="145"/>
      <c r="OF47" s="145"/>
      <c r="OG47" s="145"/>
      <c r="OH47" s="145"/>
      <c r="OI47" s="145"/>
      <c r="OJ47" s="145"/>
      <c r="OK47" s="145"/>
      <c r="OL47" s="145"/>
      <c r="OM47" s="145"/>
      <c r="ON47" s="145"/>
      <c r="OO47" s="145"/>
      <c r="OP47" s="145"/>
      <c r="OQ47" s="145"/>
      <c r="OR47" s="145"/>
      <c r="OS47" s="145"/>
      <c r="OT47" s="145"/>
      <c r="OU47" s="145"/>
      <c r="OV47" s="145"/>
      <c r="OW47" s="145"/>
      <c r="OX47" s="145"/>
      <c r="OY47" s="145"/>
      <c r="OZ47" s="145"/>
      <c r="PA47" s="145"/>
      <c r="PB47" s="145"/>
      <c r="PC47" s="145"/>
      <c r="PD47" s="145"/>
      <c r="PE47" s="145"/>
      <c r="PF47" s="145"/>
      <c r="PG47" s="145"/>
      <c r="PH47" s="145"/>
      <c r="PI47" s="145"/>
      <c r="PJ47" s="145"/>
      <c r="PK47" s="145"/>
      <c r="PL47" s="145"/>
      <c r="PM47" s="145"/>
      <c r="PN47" s="145"/>
      <c r="PO47" s="145"/>
      <c r="PP47" s="145"/>
      <c r="PQ47" s="145"/>
      <c r="PR47" s="145"/>
      <c r="PS47" s="145"/>
      <c r="PT47" s="145"/>
      <c r="PU47" s="145"/>
      <c r="PV47" s="145"/>
      <c r="PW47" s="145"/>
      <c r="PX47" s="145"/>
      <c r="PY47" s="145"/>
      <c r="PZ47" s="145"/>
      <c r="QA47" s="145"/>
      <c r="QB47" s="145"/>
      <c r="QC47" s="145"/>
      <c r="QD47" s="145"/>
      <c r="QE47" s="145"/>
      <c r="QF47" s="145"/>
      <c r="QG47" s="145"/>
      <c r="QH47" s="145"/>
      <c r="QI47" s="145"/>
      <c r="QJ47" s="145"/>
      <c r="QK47" s="145"/>
      <c r="QL47" s="145"/>
      <c r="QM47" s="145"/>
      <c r="QN47" s="145"/>
      <c r="QO47" s="145"/>
      <c r="QP47" s="145"/>
      <c r="QQ47" s="145"/>
      <c r="QR47" s="145"/>
      <c r="QS47" s="145"/>
      <c r="QT47" s="145"/>
      <c r="QU47" s="145"/>
      <c r="QV47" s="145"/>
      <c r="QW47" s="145"/>
      <c r="QX47" s="145"/>
      <c r="QY47" s="145"/>
      <c r="QZ47" s="145"/>
      <c r="RA47" s="145"/>
      <c r="RB47" s="145"/>
      <c r="RC47" s="145"/>
      <c r="RD47" s="145"/>
      <c r="RE47" s="145"/>
      <c r="RF47" s="145"/>
      <c r="RG47" s="145"/>
      <c r="RH47" s="145"/>
      <c r="RI47" s="145"/>
      <c r="RJ47" s="145"/>
      <c r="RK47" s="145"/>
      <c r="RL47" s="145"/>
      <c r="RM47" s="145"/>
      <c r="RN47" s="145"/>
      <c r="RO47" s="145"/>
      <c r="RP47" s="145"/>
      <c r="RQ47" s="145"/>
      <c r="RR47" s="145"/>
      <c r="RS47" s="145"/>
      <c r="RT47" s="145"/>
      <c r="RU47" s="145"/>
      <c r="RV47" s="145"/>
      <c r="RW47" s="145"/>
      <c r="RX47" s="145"/>
      <c r="RY47" s="145"/>
      <c r="RZ47" s="145"/>
      <c r="SA47" s="145"/>
      <c r="SB47" s="145"/>
      <c r="SC47" s="145"/>
      <c r="SD47" s="145"/>
      <c r="SE47" s="145"/>
      <c r="SF47" s="145"/>
      <c r="SG47" s="145"/>
      <c r="SH47" s="145"/>
      <c r="SI47" s="145"/>
      <c r="SJ47" s="145"/>
      <c r="SK47" s="145"/>
      <c r="SL47" s="145"/>
      <c r="SM47" s="145"/>
      <c r="SN47" s="145"/>
      <c r="SO47" s="145"/>
      <c r="SP47" s="145"/>
      <c r="SQ47" s="145"/>
      <c r="SR47" s="145"/>
      <c r="SS47" s="145"/>
      <c r="ST47" s="145"/>
      <c r="SU47" s="145"/>
      <c r="SV47" s="145"/>
      <c r="SW47" s="145"/>
      <c r="SX47" s="145"/>
      <c r="SY47" s="145"/>
      <c r="SZ47" s="145"/>
      <c r="TA47" s="145"/>
      <c r="TB47" s="145"/>
      <c r="TC47" s="145"/>
      <c r="TD47" s="145"/>
      <c r="TE47" s="145"/>
      <c r="TF47" s="145"/>
      <c r="TG47" s="145"/>
      <c r="TH47" s="145"/>
      <c r="TI47" s="145"/>
      <c r="TJ47" s="145"/>
      <c r="TK47" s="145"/>
      <c r="TL47" s="145"/>
      <c r="TM47" s="145"/>
      <c r="TN47" s="145"/>
      <c r="TO47" s="145"/>
      <c r="TP47" s="145"/>
      <c r="TQ47" s="145"/>
      <c r="TR47" s="145"/>
      <c r="TS47" s="145"/>
      <c r="TT47" s="145"/>
      <c r="TU47" s="145"/>
      <c r="TV47" s="145"/>
      <c r="TW47" s="145"/>
      <c r="TX47" s="145"/>
      <c r="TY47" s="145"/>
      <c r="TZ47" s="145"/>
      <c r="UA47" s="145"/>
      <c r="UB47" s="145"/>
      <c r="UC47" s="145"/>
      <c r="UD47" s="145"/>
      <c r="UE47" s="145"/>
      <c r="UF47" s="145"/>
      <c r="UG47" s="145"/>
      <c r="UH47" s="145"/>
      <c r="UI47" s="145"/>
      <c r="UJ47" s="145"/>
      <c r="UK47" s="145"/>
      <c r="UL47" s="145"/>
      <c r="UM47" s="145"/>
      <c r="UN47" s="145"/>
      <c r="UO47" s="145"/>
      <c r="UP47" s="145"/>
      <c r="UQ47" s="145"/>
      <c r="UR47" s="145"/>
      <c r="US47" s="145"/>
      <c r="UT47" s="145"/>
      <c r="UU47" s="145"/>
      <c r="UV47" s="145"/>
      <c r="UW47" s="145"/>
      <c r="UX47" s="145"/>
      <c r="UY47" s="145"/>
      <c r="UZ47" s="145"/>
      <c r="VA47" s="145"/>
      <c r="VB47" s="145"/>
      <c r="VC47" s="145"/>
      <c r="VD47" s="145"/>
      <c r="VE47" s="145"/>
      <c r="VF47" s="145"/>
      <c r="VG47" s="145"/>
      <c r="VH47" s="145"/>
      <c r="VI47" s="145"/>
      <c r="VJ47" s="145"/>
      <c r="VK47" s="145"/>
      <c r="VL47" s="145"/>
      <c r="VM47" s="145"/>
      <c r="VN47" s="145"/>
      <c r="VO47" s="145"/>
      <c r="VP47" s="145"/>
      <c r="VQ47" s="145"/>
      <c r="VR47" s="145"/>
      <c r="VS47" s="145"/>
      <c r="VT47" s="145"/>
      <c r="VU47" s="145"/>
      <c r="VV47" s="145"/>
      <c r="VW47" s="145"/>
      <c r="VX47" s="145"/>
      <c r="VY47" s="145"/>
      <c r="VZ47" s="145"/>
      <c r="WA47" s="145"/>
      <c r="WB47" s="145"/>
      <c r="WC47" s="145"/>
      <c r="WD47" s="145"/>
      <c r="WE47" s="145"/>
      <c r="WF47" s="145"/>
      <c r="WG47" s="145"/>
      <c r="WH47" s="145"/>
      <c r="WI47" s="145"/>
      <c r="WJ47" s="145"/>
      <c r="WK47" s="145"/>
      <c r="WL47" s="145"/>
      <c r="WM47" s="145"/>
      <c r="WN47" s="145"/>
      <c r="WO47" s="145"/>
      <c r="WP47" s="145"/>
      <c r="WQ47" s="145"/>
      <c r="WR47" s="145"/>
      <c r="WS47" s="145"/>
      <c r="WT47" s="145"/>
      <c r="WU47" s="145"/>
      <c r="WV47" s="145"/>
      <c r="WW47" s="145"/>
      <c r="WX47" s="145"/>
      <c r="WY47" s="145"/>
      <c r="WZ47" s="145"/>
      <c r="XA47" s="145"/>
      <c r="XB47" s="145"/>
      <c r="XC47" s="145"/>
      <c r="XD47" s="145"/>
      <c r="XE47" s="145"/>
      <c r="XF47" s="145"/>
      <c r="XG47" s="145"/>
      <c r="XH47" s="145"/>
      <c r="XI47" s="145"/>
      <c r="XJ47" s="145"/>
      <c r="XK47" s="145"/>
      <c r="XL47" s="145"/>
      <c r="XM47" s="145"/>
      <c r="XN47" s="145"/>
      <c r="XO47" s="145"/>
      <c r="XP47" s="145"/>
      <c r="XQ47" s="145"/>
      <c r="XR47" s="145"/>
      <c r="XS47" s="145"/>
      <c r="XT47" s="145"/>
      <c r="XU47" s="145"/>
      <c r="XV47" s="145"/>
      <c r="XW47" s="145"/>
      <c r="XX47" s="145"/>
      <c r="XY47" s="145"/>
      <c r="XZ47" s="145"/>
      <c r="YA47" s="145"/>
      <c r="YB47" s="145"/>
      <c r="YC47" s="145"/>
      <c r="YD47" s="145"/>
      <c r="YE47" s="145"/>
      <c r="YF47" s="145"/>
      <c r="YG47" s="145"/>
      <c r="YH47" s="145"/>
      <c r="YI47" s="145"/>
      <c r="YJ47" s="145"/>
      <c r="YK47" s="145"/>
      <c r="YL47" s="145"/>
      <c r="YM47" s="145"/>
      <c r="YN47" s="145"/>
      <c r="YO47" s="145"/>
      <c r="YP47" s="145"/>
      <c r="YQ47" s="145"/>
      <c r="YR47" s="145"/>
      <c r="YS47" s="145"/>
      <c r="YT47" s="145"/>
      <c r="YU47" s="145"/>
      <c r="YV47" s="145"/>
      <c r="YW47" s="145"/>
      <c r="YX47" s="145"/>
      <c r="YY47" s="145"/>
      <c r="YZ47" s="145"/>
      <c r="ZA47" s="145"/>
      <c r="ZB47" s="145"/>
      <c r="ZC47" s="145"/>
      <c r="ZD47" s="145"/>
      <c r="ZE47" s="145"/>
      <c r="ZF47" s="145"/>
      <c r="ZG47" s="145"/>
      <c r="ZH47" s="145"/>
      <c r="ZI47" s="145"/>
      <c r="ZJ47" s="145"/>
      <c r="ZK47" s="145"/>
      <c r="ZL47" s="145"/>
      <c r="ZM47" s="145"/>
      <c r="ZN47" s="145"/>
      <c r="ZO47" s="145"/>
      <c r="ZP47" s="145"/>
      <c r="ZQ47" s="145"/>
      <c r="ZR47" s="145"/>
      <c r="ZS47" s="145"/>
      <c r="ZT47" s="145"/>
      <c r="ZU47" s="145"/>
      <c r="ZV47" s="145"/>
      <c r="ZW47" s="145"/>
      <c r="ZX47" s="145"/>
      <c r="ZY47" s="145"/>
      <c r="ZZ47" s="145"/>
      <c r="AAA47" s="145"/>
      <c r="AAB47" s="145"/>
      <c r="AAC47" s="145"/>
      <c r="AAD47" s="145"/>
      <c r="AAE47" s="145"/>
      <c r="AAF47" s="145"/>
      <c r="AAG47" s="145"/>
      <c r="AAH47" s="145"/>
      <c r="AAI47" s="145"/>
      <c r="AAJ47" s="145"/>
      <c r="AAK47" s="145"/>
      <c r="AAL47" s="145"/>
      <c r="AAM47" s="145"/>
      <c r="AAN47" s="145"/>
      <c r="AAO47" s="145"/>
      <c r="AAP47" s="145"/>
      <c r="AAQ47" s="145"/>
      <c r="AAR47" s="145"/>
      <c r="AAS47" s="145"/>
      <c r="AAT47" s="145"/>
      <c r="AAU47" s="145"/>
      <c r="AAV47" s="145"/>
      <c r="AAW47" s="145"/>
      <c r="AAX47" s="145"/>
      <c r="AAY47" s="145"/>
      <c r="AAZ47" s="145"/>
      <c r="ABA47" s="145"/>
      <c r="ABB47" s="145"/>
      <c r="ABC47" s="145"/>
      <c r="ABD47" s="145"/>
      <c r="ABE47" s="145"/>
      <c r="ABF47" s="145"/>
      <c r="ABG47" s="145"/>
      <c r="ABH47" s="145"/>
      <c r="ABI47" s="145"/>
      <c r="ABJ47" s="145"/>
      <c r="ABK47" s="145"/>
      <c r="ABL47" s="145"/>
      <c r="ABM47" s="145"/>
      <c r="ABN47" s="145"/>
      <c r="ABO47" s="145"/>
      <c r="ABP47" s="145"/>
      <c r="ABQ47" s="145"/>
      <c r="ABR47" s="145"/>
      <c r="ABS47" s="145"/>
      <c r="ABT47" s="145"/>
      <c r="ABU47" s="145"/>
      <c r="ABV47" s="145"/>
      <c r="ABW47" s="145"/>
      <c r="ABX47" s="145"/>
      <c r="ABY47" s="145"/>
      <c r="ABZ47" s="145"/>
      <c r="ACA47" s="145"/>
      <c r="ACB47" s="145"/>
      <c r="ACC47" s="145"/>
      <c r="ACD47" s="145"/>
      <c r="ACE47" s="145"/>
      <c r="ACF47" s="145"/>
      <c r="ACG47" s="145"/>
      <c r="ACH47" s="145"/>
      <c r="ACI47" s="145"/>
      <c r="ACJ47" s="145"/>
      <c r="ACK47" s="145"/>
      <c r="ACL47" s="145"/>
      <c r="ACM47" s="145"/>
      <c r="ACN47" s="145"/>
      <c r="ACO47" s="145"/>
      <c r="ACP47" s="145"/>
      <c r="ACQ47" s="145"/>
      <c r="ACR47" s="145"/>
      <c r="ACS47" s="145"/>
      <c r="ACT47" s="145"/>
      <c r="ACU47" s="145"/>
      <c r="ACV47" s="145"/>
      <c r="ACW47" s="145"/>
      <c r="ACX47" s="145"/>
      <c r="ACY47" s="145"/>
      <c r="ACZ47" s="145"/>
      <c r="ADA47" s="145"/>
      <c r="ADB47" s="145"/>
      <c r="ADC47" s="145"/>
      <c r="ADD47" s="145"/>
      <c r="ADE47" s="145"/>
      <c r="ADF47" s="145"/>
      <c r="ADG47" s="145"/>
      <c r="ADH47" s="145"/>
      <c r="ADI47" s="145"/>
      <c r="ADJ47" s="145"/>
      <c r="ADK47" s="145"/>
      <c r="ADL47" s="145"/>
      <c r="ADM47" s="145"/>
      <c r="ADN47" s="145"/>
      <c r="ADO47" s="145"/>
      <c r="ADP47" s="145"/>
      <c r="ADQ47" s="145"/>
      <c r="ADR47" s="145"/>
      <c r="ADS47" s="145"/>
      <c r="ADT47" s="145"/>
      <c r="ADU47" s="145"/>
      <c r="ADV47" s="145"/>
      <c r="ADW47" s="145"/>
      <c r="ADX47" s="145"/>
      <c r="ADY47" s="145"/>
      <c r="ADZ47" s="145"/>
      <c r="AEA47" s="145"/>
      <c r="AEB47" s="145"/>
      <c r="AEC47" s="145"/>
      <c r="AED47" s="145"/>
      <c r="AEE47" s="145"/>
      <c r="AEF47" s="145"/>
      <c r="AEG47" s="145"/>
      <c r="AEH47" s="145"/>
      <c r="AEI47" s="145"/>
      <c r="AEJ47" s="145"/>
      <c r="AEK47" s="145"/>
      <c r="AEL47" s="145"/>
      <c r="AEM47" s="145"/>
      <c r="AEN47" s="145"/>
      <c r="AEO47" s="145"/>
      <c r="AEP47" s="145"/>
      <c r="AEQ47" s="145"/>
      <c r="AER47" s="145"/>
      <c r="AES47" s="145"/>
      <c r="AET47" s="145"/>
      <c r="AEU47" s="145"/>
      <c r="AEV47" s="145"/>
      <c r="AEW47" s="145"/>
      <c r="AEX47" s="145"/>
      <c r="AEY47" s="145"/>
      <c r="AEZ47" s="145"/>
      <c r="AFA47" s="145"/>
      <c r="AFB47" s="145"/>
      <c r="AFC47" s="145"/>
      <c r="AFD47" s="145"/>
      <c r="AFE47" s="145"/>
      <c r="AFF47" s="145"/>
      <c r="AFG47" s="145"/>
      <c r="AFH47" s="145"/>
      <c r="AFI47" s="145"/>
      <c r="AFJ47" s="145"/>
      <c r="AFK47" s="145"/>
      <c r="AFL47" s="145"/>
      <c r="AFM47" s="145"/>
      <c r="AFN47" s="145"/>
      <c r="AFO47" s="145"/>
      <c r="AFP47" s="145"/>
      <c r="AFQ47" s="145"/>
      <c r="AFR47" s="145"/>
      <c r="AFS47" s="145"/>
      <c r="AFT47" s="145"/>
      <c r="AFU47" s="145"/>
      <c r="AFV47" s="145"/>
      <c r="AFW47" s="145"/>
      <c r="AFX47" s="145"/>
      <c r="AFY47" s="145"/>
      <c r="AFZ47" s="145"/>
      <c r="AGA47" s="145"/>
      <c r="AGB47" s="145"/>
      <c r="AGC47" s="145"/>
      <c r="AGD47" s="145"/>
      <c r="AGE47" s="145"/>
      <c r="AGF47" s="145"/>
      <c r="AGG47" s="145"/>
      <c r="AGH47" s="145"/>
      <c r="AGI47" s="145"/>
      <c r="AGJ47" s="145"/>
      <c r="AGK47" s="145"/>
      <c r="AGL47" s="145"/>
      <c r="AGM47" s="145"/>
      <c r="AGN47" s="145"/>
      <c r="AGO47" s="145"/>
      <c r="AGP47" s="145"/>
      <c r="AGQ47" s="145"/>
      <c r="AGR47" s="145"/>
      <c r="AGS47" s="145"/>
      <c r="AGT47" s="145"/>
      <c r="AGU47" s="145"/>
      <c r="AGV47" s="145"/>
      <c r="AGW47" s="145"/>
      <c r="AGX47" s="145"/>
      <c r="AGY47" s="145"/>
      <c r="AGZ47" s="145"/>
      <c r="AHA47" s="145"/>
      <c r="AHB47" s="145"/>
      <c r="AHC47" s="145"/>
      <c r="AHD47" s="145"/>
      <c r="AHE47" s="145"/>
      <c r="AHF47" s="145"/>
      <c r="AHG47" s="145"/>
      <c r="AHH47" s="145"/>
      <c r="AHI47" s="145"/>
      <c r="AHJ47" s="145"/>
      <c r="AHK47" s="145"/>
      <c r="AHL47" s="145"/>
      <c r="AHM47" s="145"/>
      <c r="AHN47" s="145"/>
      <c r="AHO47" s="145"/>
      <c r="AHP47" s="145"/>
      <c r="AHQ47" s="145"/>
      <c r="AHR47" s="145"/>
      <c r="AHS47" s="145"/>
      <c r="AHT47" s="145"/>
      <c r="AHU47" s="145"/>
      <c r="AHV47" s="145"/>
      <c r="AHW47" s="145"/>
      <c r="AHX47" s="145"/>
      <c r="AHY47" s="145"/>
      <c r="AHZ47" s="145"/>
      <c r="AIA47" s="145"/>
      <c r="AIB47" s="145"/>
      <c r="AIC47" s="145"/>
      <c r="AID47" s="145"/>
      <c r="AIE47" s="145"/>
      <c r="AIF47" s="145"/>
      <c r="AIG47" s="145"/>
      <c r="AIH47" s="145"/>
      <c r="AII47" s="145"/>
      <c r="AIJ47" s="145"/>
      <c r="AIK47" s="145"/>
      <c r="AIL47" s="145"/>
      <c r="AIM47" s="145"/>
      <c r="AIN47" s="145"/>
      <c r="AIO47" s="145"/>
      <c r="AIP47" s="145"/>
      <c r="AIQ47" s="145"/>
      <c r="AIR47" s="145"/>
      <c r="AIS47" s="145"/>
      <c r="AIT47" s="145"/>
      <c r="AIU47" s="145"/>
      <c r="AIV47" s="145"/>
      <c r="AIW47" s="145"/>
      <c r="AIX47" s="145"/>
      <c r="AIY47" s="145"/>
      <c r="AIZ47" s="145"/>
      <c r="AJA47" s="145"/>
      <c r="AJB47" s="145"/>
      <c r="AJC47" s="145"/>
      <c r="AJD47" s="145"/>
      <c r="AJE47" s="145"/>
      <c r="AJF47" s="145"/>
      <c r="AJG47" s="145"/>
      <c r="AJH47" s="145"/>
      <c r="AJI47" s="145"/>
      <c r="AJJ47" s="145"/>
      <c r="AJK47" s="145"/>
      <c r="AJL47" s="145"/>
      <c r="AJM47" s="145"/>
      <c r="AJN47" s="145"/>
      <c r="AJO47" s="145"/>
      <c r="AJP47" s="145"/>
      <c r="AJQ47" s="145"/>
      <c r="AJR47" s="145"/>
      <c r="AJS47" s="145"/>
      <c r="AJT47" s="145"/>
      <c r="AJU47" s="145"/>
      <c r="AJV47" s="145"/>
      <c r="AJW47" s="145"/>
      <c r="AJX47" s="145"/>
      <c r="AJY47" s="145"/>
      <c r="AJZ47" s="145"/>
      <c r="AKA47" s="145"/>
      <c r="AKB47" s="145"/>
      <c r="AKC47" s="145"/>
      <c r="AKD47" s="145"/>
      <c r="AKE47" s="145"/>
      <c r="AKF47" s="145"/>
      <c r="AKG47" s="145"/>
      <c r="AKH47" s="145"/>
      <c r="AKI47" s="145"/>
      <c r="AKJ47" s="145"/>
      <c r="AKK47" s="145"/>
      <c r="AKL47" s="145"/>
      <c r="AKM47" s="145"/>
      <c r="AKN47" s="145"/>
      <c r="AKO47" s="145"/>
      <c r="AKP47" s="145"/>
      <c r="AKQ47" s="145"/>
      <c r="AKR47" s="145"/>
      <c r="AKS47" s="145"/>
      <c r="AKT47" s="145"/>
      <c r="AKU47" s="145"/>
      <c r="AKV47" s="145"/>
      <c r="AKW47" s="145"/>
      <c r="AKX47" s="145"/>
      <c r="AKY47" s="145"/>
      <c r="AKZ47" s="145"/>
      <c r="ALA47" s="145"/>
      <c r="ALB47" s="145"/>
      <c r="ALC47" s="145"/>
      <c r="ALD47" s="145"/>
      <c r="ALE47" s="145"/>
      <c r="ALF47" s="145"/>
      <c r="ALG47" s="145"/>
      <c r="ALH47" s="145"/>
      <c r="ALI47" s="145"/>
      <c r="ALJ47" s="145"/>
      <c r="ALK47" s="145"/>
      <c r="ALL47" s="145"/>
      <c r="ALM47" s="145"/>
      <c r="ALN47" s="145"/>
      <c r="ALO47" s="145"/>
      <c r="ALP47" s="145"/>
      <c r="ALQ47" s="145"/>
      <c r="ALR47" s="145"/>
      <c r="ALS47" s="145"/>
      <c r="ALT47" s="145"/>
      <c r="ALU47" s="145"/>
      <c r="ALV47" s="145"/>
      <c r="ALW47" s="145"/>
      <c r="ALX47" s="145"/>
      <c r="ALY47" s="145"/>
      <c r="ALZ47" s="145"/>
      <c r="AMA47" s="145"/>
      <c r="AMB47" s="145"/>
      <c r="AMC47" s="145"/>
      <c r="AMD47" s="145"/>
      <c r="AME47" s="145"/>
      <c r="AMF47" s="145"/>
      <c r="AMG47" s="145"/>
      <c r="AMH47" s="145"/>
      <c r="AMI47" s="145"/>
      <c r="AMJ47" s="145"/>
      <c r="AMK47" s="145"/>
      <c r="AML47" s="145"/>
      <c r="AMM47" s="145"/>
      <c r="AMN47" s="145"/>
      <c r="AMO47" s="145"/>
      <c r="AMP47" s="145"/>
      <c r="AMQ47" s="145"/>
      <c r="AMR47" s="145"/>
      <c r="AMS47" s="145"/>
      <c r="AMT47" s="145"/>
      <c r="AMU47" s="145"/>
      <c r="AMV47" s="145"/>
      <c r="AMW47" s="145"/>
      <c r="AMX47" s="145"/>
      <c r="AMY47" s="145"/>
      <c r="AMZ47" s="145"/>
      <c r="ANA47" s="145"/>
      <c r="ANB47" s="145"/>
      <c r="ANC47" s="145"/>
      <c r="AND47" s="145"/>
      <c r="ANE47" s="145"/>
      <c r="ANF47" s="145"/>
      <c r="ANG47" s="145"/>
      <c r="ANH47" s="145"/>
      <c r="ANI47" s="145"/>
      <c r="ANJ47" s="145"/>
      <c r="ANK47" s="145"/>
      <c r="ANL47" s="145"/>
      <c r="ANM47" s="145"/>
      <c r="ANN47" s="145"/>
      <c r="ANO47" s="145"/>
      <c r="ANP47" s="145"/>
    </row>
    <row r="48" spans="1:1056" s="79" customFormat="1" ht="43.5">
      <c r="A48" s="22">
        <v>40</v>
      </c>
      <c r="B48" s="17" t="s">
        <v>826</v>
      </c>
      <c r="C48" s="34">
        <v>2026</v>
      </c>
      <c r="D48" s="193"/>
      <c r="E48" s="262"/>
      <c r="F48" s="262"/>
      <c r="G48" s="193"/>
      <c r="H48" s="193"/>
      <c r="I48" s="170" t="s">
        <v>919</v>
      </c>
      <c r="J48" s="146" t="s">
        <v>821</v>
      </c>
      <c r="K48" s="193"/>
      <c r="L48" s="145"/>
      <c r="M48" s="145"/>
      <c r="N48" s="145"/>
      <c r="O48" s="145"/>
      <c r="P48" s="145"/>
      <c r="Q48" s="145"/>
      <c r="R48" s="145"/>
      <c r="S48" s="145"/>
      <c r="T48" s="145"/>
      <c r="U48" s="145"/>
      <c r="V48" s="145"/>
      <c r="W48" s="145"/>
      <c r="X48" s="145"/>
      <c r="Y48" s="145"/>
      <c r="Z48" s="145"/>
      <c r="AA48" s="145"/>
      <c r="AB48" s="145"/>
      <c r="AC48" s="145"/>
      <c r="AD48" s="145"/>
      <c r="AE48" s="145"/>
      <c r="AF48" s="145"/>
      <c r="AG48" s="145"/>
      <c r="AH48" s="145"/>
      <c r="AI48" s="145"/>
      <c r="AJ48" s="145"/>
      <c r="AK48" s="145"/>
      <c r="AL48" s="145"/>
      <c r="AM48" s="145"/>
      <c r="AN48" s="145"/>
      <c r="AO48" s="145"/>
      <c r="AP48" s="145"/>
      <c r="AQ48" s="145"/>
      <c r="AR48" s="145"/>
      <c r="AS48" s="145"/>
      <c r="AT48" s="145"/>
      <c r="AU48" s="145"/>
      <c r="AV48" s="145"/>
      <c r="AW48" s="145"/>
      <c r="AX48" s="145"/>
      <c r="AY48" s="145"/>
      <c r="AZ48" s="145"/>
      <c r="BA48" s="145"/>
      <c r="BB48" s="145"/>
      <c r="BC48" s="145"/>
      <c r="BD48" s="145"/>
      <c r="BE48" s="145"/>
      <c r="BF48" s="145"/>
      <c r="BG48" s="145"/>
      <c r="BH48" s="145"/>
      <c r="BI48" s="145"/>
      <c r="BJ48" s="145"/>
      <c r="BK48" s="145"/>
      <c r="BL48" s="145"/>
      <c r="BM48" s="145"/>
      <c r="BN48" s="145"/>
      <c r="BO48" s="145"/>
      <c r="BP48" s="145"/>
      <c r="BQ48" s="145"/>
      <c r="BR48" s="145"/>
      <c r="BS48" s="145"/>
      <c r="BT48" s="145"/>
      <c r="BU48" s="145"/>
      <c r="BV48" s="145"/>
      <c r="BW48" s="145"/>
      <c r="BX48" s="145"/>
      <c r="BY48" s="145"/>
      <c r="BZ48" s="145"/>
      <c r="CA48" s="145"/>
      <c r="CB48" s="145"/>
      <c r="CC48" s="145"/>
      <c r="CD48" s="145"/>
      <c r="CE48" s="145"/>
      <c r="CF48" s="145"/>
      <c r="CG48" s="145"/>
      <c r="CH48" s="145"/>
      <c r="CI48" s="145"/>
      <c r="CJ48" s="145"/>
      <c r="CK48" s="145"/>
      <c r="CL48" s="145"/>
      <c r="CM48" s="145"/>
      <c r="CN48" s="145"/>
      <c r="CO48" s="145"/>
      <c r="CP48" s="145"/>
      <c r="CQ48" s="145"/>
      <c r="CR48" s="145"/>
      <c r="CS48" s="145"/>
      <c r="CT48" s="145"/>
      <c r="CU48" s="145"/>
      <c r="CV48" s="145"/>
      <c r="CW48" s="145"/>
      <c r="CX48" s="145"/>
      <c r="CY48" s="145"/>
      <c r="CZ48" s="145"/>
      <c r="DA48" s="145"/>
      <c r="DB48" s="145"/>
      <c r="DC48" s="145"/>
      <c r="DD48" s="145"/>
      <c r="DE48" s="145"/>
      <c r="DF48" s="145"/>
      <c r="DG48" s="145"/>
      <c r="DH48" s="145"/>
      <c r="DI48" s="145"/>
      <c r="DJ48" s="145"/>
      <c r="DK48" s="145"/>
      <c r="DL48" s="145"/>
      <c r="DM48" s="145"/>
      <c r="DN48" s="145"/>
      <c r="DO48" s="145"/>
      <c r="DP48" s="145"/>
      <c r="DQ48" s="145"/>
      <c r="DR48" s="145"/>
      <c r="DS48" s="145"/>
      <c r="DT48" s="145"/>
      <c r="DU48" s="145"/>
      <c r="DV48" s="145"/>
      <c r="DW48" s="145"/>
      <c r="DX48" s="145"/>
      <c r="DY48" s="145"/>
      <c r="DZ48" s="145"/>
      <c r="EA48" s="145"/>
      <c r="EB48" s="145"/>
      <c r="EC48" s="145"/>
      <c r="ED48" s="145"/>
      <c r="EE48" s="145"/>
      <c r="EF48" s="145"/>
      <c r="EG48" s="145"/>
      <c r="EH48" s="145"/>
      <c r="EI48" s="145"/>
      <c r="EJ48" s="145"/>
      <c r="EK48" s="145"/>
      <c r="EL48" s="145"/>
      <c r="EM48" s="145"/>
      <c r="EN48" s="145"/>
      <c r="EO48" s="145"/>
      <c r="EP48" s="145"/>
      <c r="EQ48" s="145"/>
      <c r="ER48" s="145"/>
      <c r="ES48" s="145"/>
      <c r="ET48" s="145"/>
      <c r="EU48" s="145"/>
      <c r="EV48" s="145"/>
      <c r="EW48" s="145"/>
      <c r="EX48" s="145"/>
      <c r="EY48" s="145"/>
      <c r="EZ48" s="145"/>
      <c r="FA48" s="145"/>
      <c r="FB48" s="145"/>
      <c r="FC48" s="145"/>
      <c r="FD48" s="145"/>
      <c r="FE48" s="145"/>
      <c r="FF48" s="145"/>
      <c r="FG48" s="145"/>
      <c r="FH48" s="145"/>
      <c r="FI48" s="145"/>
      <c r="FJ48" s="145"/>
      <c r="FK48" s="145"/>
      <c r="FL48" s="145"/>
      <c r="FM48" s="145"/>
      <c r="FN48" s="145"/>
      <c r="FO48" s="145"/>
      <c r="FP48" s="145"/>
      <c r="FQ48" s="145"/>
      <c r="FR48" s="145"/>
      <c r="FS48" s="145"/>
      <c r="FT48" s="145"/>
      <c r="FU48" s="145"/>
      <c r="FV48" s="145"/>
      <c r="FW48" s="145"/>
      <c r="FX48" s="145"/>
      <c r="FY48" s="145"/>
      <c r="FZ48" s="145"/>
      <c r="GA48" s="145"/>
      <c r="GB48" s="145"/>
      <c r="GC48" s="145"/>
      <c r="GD48" s="145"/>
      <c r="GE48" s="145"/>
      <c r="GF48" s="145"/>
      <c r="GG48" s="145"/>
      <c r="GH48" s="145"/>
      <c r="GI48" s="145"/>
      <c r="GJ48" s="145"/>
      <c r="GK48" s="145"/>
      <c r="GL48" s="145"/>
      <c r="GM48" s="145"/>
      <c r="GN48" s="145"/>
      <c r="GO48" s="145"/>
      <c r="GP48" s="145"/>
      <c r="GQ48" s="145"/>
      <c r="GR48" s="145"/>
      <c r="GS48" s="145"/>
      <c r="GT48" s="145"/>
      <c r="GU48" s="145"/>
      <c r="GV48" s="145"/>
      <c r="GW48" s="145"/>
      <c r="GX48" s="145"/>
      <c r="GY48" s="145"/>
      <c r="GZ48" s="145"/>
      <c r="HA48" s="145"/>
      <c r="HB48" s="145"/>
      <c r="HC48" s="145"/>
      <c r="HD48" s="145"/>
      <c r="HE48" s="145"/>
      <c r="HF48" s="145"/>
      <c r="HG48" s="145"/>
      <c r="HH48" s="145"/>
      <c r="HI48" s="145"/>
      <c r="HJ48" s="145"/>
      <c r="HK48" s="145"/>
      <c r="HL48" s="145"/>
      <c r="HM48" s="145"/>
      <c r="HN48" s="145"/>
      <c r="HO48" s="145"/>
      <c r="HP48" s="145"/>
      <c r="HQ48" s="145"/>
      <c r="HR48" s="145"/>
      <c r="HS48" s="145"/>
      <c r="HT48" s="145"/>
      <c r="HU48" s="145"/>
      <c r="HV48" s="145"/>
      <c r="HW48" s="145"/>
      <c r="HX48" s="145"/>
      <c r="HY48" s="145"/>
      <c r="HZ48" s="145"/>
      <c r="IA48" s="145"/>
      <c r="IB48" s="145"/>
      <c r="IC48" s="145"/>
      <c r="ID48" s="145"/>
      <c r="IE48" s="145"/>
      <c r="IF48" s="145"/>
      <c r="IG48" s="145"/>
      <c r="IH48" s="145"/>
      <c r="II48" s="145"/>
      <c r="IJ48" s="145"/>
      <c r="IK48" s="145"/>
      <c r="IL48" s="145"/>
      <c r="IM48" s="145"/>
      <c r="IN48" s="145"/>
      <c r="IO48" s="145"/>
      <c r="IP48" s="145"/>
      <c r="IQ48" s="145"/>
      <c r="IR48" s="145"/>
      <c r="IS48" s="145"/>
      <c r="IT48" s="145"/>
      <c r="IU48" s="145"/>
      <c r="IV48" s="145"/>
      <c r="IW48" s="145"/>
      <c r="IX48" s="145"/>
      <c r="IY48" s="145"/>
      <c r="IZ48" s="145"/>
      <c r="JA48" s="145"/>
      <c r="JB48" s="145"/>
      <c r="JC48" s="145"/>
      <c r="JD48" s="145"/>
      <c r="JE48" s="145"/>
      <c r="JF48" s="145"/>
      <c r="JG48" s="145"/>
      <c r="JH48" s="145"/>
      <c r="JI48" s="145"/>
      <c r="JJ48" s="145"/>
      <c r="JK48" s="145"/>
      <c r="JL48" s="145"/>
      <c r="JM48" s="145"/>
      <c r="JN48" s="145"/>
      <c r="JO48" s="145"/>
      <c r="JP48" s="145"/>
      <c r="JQ48" s="145"/>
      <c r="JR48" s="145"/>
      <c r="JS48" s="145"/>
      <c r="JT48" s="145"/>
      <c r="JU48" s="145"/>
      <c r="JV48" s="145"/>
      <c r="JW48" s="145"/>
      <c r="JX48" s="145"/>
      <c r="JY48" s="145"/>
      <c r="JZ48" s="145"/>
      <c r="KA48" s="145"/>
      <c r="KB48" s="145"/>
      <c r="KC48" s="145"/>
      <c r="KD48" s="145"/>
      <c r="KE48" s="145"/>
      <c r="KF48" s="145"/>
      <c r="KG48" s="145"/>
      <c r="KH48" s="145"/>
      <c r="KI48" s="145"/>
      <c r="KJ48" s="145"/>
      <c r="KK48" s="145"/>
      <c r="KL48" s="145"/>
      <c r="KM48" s="145"/>
      <c r="KN48" s="145"/>
      <c r="KO48" s="145"/>
      <c r="KP48" s="145"/>
      <c r="KQ48" s="145"/>
      <c r="KR48" s="145"/>
      <c r="KS48" s="145"/>
      <c r="KT48" s="145"/>
      <c r="KU48" s="145"/>
      <c r="KV48" s="145"/>
      <c r="KW48" s="145"/>
      <c r="KX48" s="145"/>
      <c r="KY48" s="145"/>
      <c r="KZ48" s="145"/>
      <c r="LA48" s="145"/>
      <c r="LB48" s="145"/>
      <c r="LC48" s="145"/>
      <c r="LD48" s="145"/>
      <c r="LE48" s="145"/>
      <c r="LF48" s="145"/>
      <c r="LG48" s="145"/>
      <c r="LH48" s="145"/>
      <c r="LI48" s="145"/>
      <c r="LJ48" s="145"/>
      <c r="LK48" s="145"/>
      <c r="LL48" s="145"/>
      <c r="LM48" s="145"/>
      <c r="LN48" s="145"/>
      <c r="LO48" s="145"/>
      <c r="LP48" s="145"/>
      <c r="LQ48" s="145"/>
      <c r="LR48" s="145"/>
      <c r="LS48" s="145"/>
      <c r="LT48" s="145"/>
      <c r="LU48" s="145"/>
      <c r="LV48" s="145"/>
      <c r="LW48" s="145"/>
      <c r="LX48" s="145"/>
      <c r="LY48" s="145"/>
      <c r="LZ48" s="145"/>
      <c r="MA48" s="145"/>
      <c r="MB48" s="145"/>
      <c r="MC48" s="145"/>
      <c r="MD48" s="145"/>
      <c r="ME48" s="145"/>
      <c r="MF48" s="145"/>
      <c r="MG48" s="145"/>
      <c r="MH48" s="145"/>
      <c r="MI48" s="145"/>
      <c r="MJ48" s="145"/>
      <c r="MK48" s="145"/>
      <c r="ML48" s="145"/>
      <c r="MM48" s="145"/>
      <c r="MN48" s="145"/>
      <c r="MO48" s="145"/>
      <c r="MP48" s="145"/>
      <c r="MQ48" s="145"/>
      <c r="MR48" s="145"/>
      <c r="MS48" s="145"/>
      <c r="MT48" s="145"/>
      <c r="MU48" s="145"/>
      <c r="MV48" s="145"/>
      <c r="MW48" s="145"/>
      <c r="MX48" s="145"/>
      <c r="MY48" s="145"/>
      <c r="MZ48" s="145"/>
      <c r="NA48" s="145"/>
      <c r="NB48" s="145"/>
      <c r="NC48" s="145"/>
      <c r="ND48" s="145"/>
      <c r="NE48" s="145"/>
      <c r="NF48" s="145"/>
      <c r="NG48" s="145"/>
      <c r="NH48" s="145"/>
      <c r="NI48" s="145"/>
      <c r="NJ48" s="145"/>
      <c r="NK48" s="145"/>
      <c r="NL48" s="145"/>
      <c r="NM48" s="145"/>
      <c r="NN48" s="145"/>
      <c r="NO48" s="145"/>
      <c r="NP48" s="145"/>
      <c r="NQ48" s="145"/>
      <c r="NR48" s="145"/>
      <c r="NS48" s="145"/>
      <c r="NT48" s="145"/>
      <c r="NU48" s="145"/>
      <c r="NV48" s="145"/>
      <c r="NW48" s="145"/>
      <c r="NX48" s="145"/>
      <c r="NY48" s="145"/>
      <c r="NZ48" s="145"/>
      <c r="OA48" s="145"/>
      <c r="OB48" s="145"/>
      <c r="OC48" s="145"/>
      <c r="OD48" s="145"/>
      <c r="OE48" s="145"/>
      <c r="OF48" s="145"/>
      <c r="OG48" s="145"/>
      <c r="OH48" s="145"/>
      <c r="OI48" s="145"/>
      <c r="OJ48" s="145"/>
      <c r="OK48" s="145"/>
      <c r="OL48" s="145"/>
      <c r="OM48" s="145"/>
      <c r="ON48" s="145"/>
      <c r="OO48" s="145"/>
      <c r="OP48" s="145"/>
      <c r="OQ48" s="145"/>
      <c r="OR48" s="145"/>
      <c r="OS48" s="145"/>
      <c r="OT48" s="145"/>
      <c r="OU48" s="145"/>
      <c r="OV48" s="145"/>
      <c r="OW48" s="145"/>
      <c r="OX48" s="145"/>
      <c r="OY48" s="145"/>
      <c r="OZ48" s="145"/>
      <c r="PA48" s="145"/>
      <c r="PB48" s="145"/>
      <c r="PC48" s="145"/>
      <c r="PD48" s="145"/>
      <c r="PE48" s="145"/>
      <c r="PF48" s="145"/>
      <c r="PG48" s="145"/>
      <c r="PH48" s="145"/>
      <c r="PI48" s="145"/>
      <c r="PJ48" s="145"/>
      <c r="PK48" s="145"/>
      <c r="PL48" s="145"/>
      <c r="PM48" s="145"/>
      <c r="PN48" s="145"/>
      <c r="PO48" s="145"/>
      <c r="PP48" s="145"/>
      <c r="PQ48" s="145"/>
      <c r="PR48" s="145"/>
      <c r="PS48" s="145"/>
      <c r="PT48" s="145"/>
      <c r="PU48" s="145"/>
      <c r="PV48" s="145"/>
      <c r="PW48" s="145"/>
      <c r="PX48" s="145"/>
      <c r="PY48" s="145"/>
      <c r="PZ48" s="145"/>
      <c r="QA48" s="145"/>
      <c r="QB48" s="145"/>
      <c r="QC48" s="145"/>
      <c r="QD48" s="145"/>
      <c r="QE48" s="145"/>
      <c r="QF48" s="145"/>
      <c r="QG48" s="145"/>
      <c r="QH48" s="145"/>
      <c r="QI48" s="145"/>
      <c r="QJ48" s="145"/>
      <c r="QK48" s="145"/>
      <c r="QL48" s="145"/>
      <c r="QM48" s="145"/>
      <c r="QN48" s="145"/>
      <c r="QO48" s="145"/>
      <c r="QP48" s="145"/>
      <c r="QQ48" s="145"/>
      <c r="QR48" s="145"/>
      <c r="QS48" s="145"/>
      <c r="QT48" s="145"/>
      <c r="QU48" s="145"/>
      <c r="QV48" s="145"/>
      <c r="QW48" s="145"/>
      <c r="QX48" s="145"/>
      <c r="QY48" s="145"/>
      <c r="QZ48" s="145"/>
      <c r="RA48" s="145"/>
      <c r="RB48" s="145"/>
      <c r="RC48" s="145"/>
      <c r="RD48" s="145"/>
      <c r="RE48" s="145"/>
      <c r="RF48" s="145"/>
      <c r="RG48" s="145"/>
      <c r="RH48" s="145"/>
      <c r="RI48" s="145"/>
      <c r="RJ48" s="145"/>
      <c r="RK48" s="145"/>
      <c r="RL48" s="145"/>
      <c r="RM48" s="145"/>
      <c r="RN48" s="145"/>
      <c r="RO48" s="145"/>
      <c r="RP48" s="145"/>
      <c r="RQ48" s="145"/>
      <c r="RR48" s="145"/>
      <c r="RS48" s="145"/>
      <c r="RT48" s="145"/>
      <c r="RU48" s="145"/>
      <c r="RV48" s="145"/>
      <c r="RW48" s="145"/>
      <c r="RX48" s="145"/>
      <c r="RY48" s="145"/>
      <c r="RZ48" s="145"/>
      <c r="SA48" s="145"/>
      <c r="SB48" s="145"/>
      <c r="SC48" s="145"/>
      <c r="SD48" s="145"/>
      <c r="SE48" s="145"/>
      <c r="SF48" s="145"/>
      <c r="SG48" s="145"/>
      <c r="SH48" s="145"/>
      <c r="SI48" s="145"/>
      <c r="SJ48" s="145"/>
      <c r="SK48" s="145"/>
      <c r="SL48" s="145"/>
      <c r="SM48" s="145"/>
      <c r="SN48" s="145"/>
      <c r="SO48" s="145"/>
      <c r="SP48" s="145"/>
      <c r="SQ48" s="145"/>
      <c r="SR48" s="145"/>
      <c r="SS48" s="145"/>
      <c r="ST48" s="145"/>
      <c r="SU48" s="145"/>
      <c r="SV48" s="145"/>
      <c r="SW48" s="145"/>
      <c r="SX48" s="145"/>
      <c r="SY48" s="145"/>
      <c r="SZ48" s="145"/>
      <c r="TA48" s="145"/>
      <c r="TB48" s="145"/>
      <c r="TC48" s="145"/>
      <c r="TD48" s="145"/>
      <c r="TE48" s="145"/>
      <c r="TF48" s="145"/>
      <c r="TG48" s="145"/>
      <c r="TH48" s="145"/>
      <c r="TI48" s="145"/>
      <c r="TJ48" s="145"/>
      <c r="TK48" s="145"/>
      <c r="TL48" s="145"/>
      <c r="TM48" s="145"/>
      <c r="TN48" s="145"/>
      <c r="TO48" s="145"/>
      <c r="TP48" s="145"/>
      <c r="TQ48" s="145"/>
      <c r="TR48" s="145"/>
      <c r="TS48" s="145"/>
      <c r="TT48" s="145"/>
      <c r="TU48" s="145"/>
      <c r="TV48" s="145"/>
      <c r="TW48" s="145"/>
      <c r="TX48" s="145"/>
      <c r="TY48" s="145"/>
      <c r="TZ48" s="145"/>
      <c r="UA48" s="145"/>
      <c r="UB48" s="145"/>
      <c r="UC48" s="145"/>
      <c r="UD48" s="145"/>
      <c r="UE48" s="145"/>
      <c r="UF48" s="145"/>
      <c r="UG48" s="145"/>
      <c r="UH48" s="145"/>
      <c r="UI48" s="145"/>
      <c r="UJ48" s="145"/>
      <c r="UK48" s="145"/>
      <c r="UL48" s="145"/>
      <c r="UM48" s="145"/>
      <c r="UN48" s="145"/>
      <c r="UO48" s="145"/>
      <c r="UP48" s="145"/>
      <c r="UQ48" s="145"/>
      <c r="UR48" s="145"/>
      <c r="US48" s="145"/>
      <c r="UT48" s="145"/>
      <c r="UU48" s="145"/>
      <c r="UV48" s="145"/>
      <c r="UW48" s="145"/>
      <c r="UX48" s="145"/>
      <c r="UY48" s="145"/>
      <c r="UZ48" s="145"/>
      <c r="VA48" s="145"/>
      <c r="VB48" s="145"/>
      <c r="VC48" s="145"/>
      <c r="VD48" s="145"/>
      <c r="VE48" s="145"/>
      <c r="VF48" s="145"/>
      <c r="VG48" s="145"/>
      <c r="VH48" s="145"/>
      <c r="VI48" s="145"/>
      <c r="VJ48" s="145"/>
      <c r="VK48" s="145"/>
      <c r="VL48" s="145"/>
      <c r="VM48" s="145"/>
      <c r="VN48" s="145"/>
      <c r="VO48" s="145"/>
      <c r="VP48" s="145"/>
      <c r="VQ48" s="145"/>
      <c r="VR48" s="145"/>
      <c r="VS48" s="145"/>
      <c r="VT48" s="145"/>
      <c r="VU48" s="145"/>
      <c r="VV48" s="145"/>
      <c r="VW48" s="145"/>
      <c r="VX48" s="145"/>
      <c r="VY48" s="145"/>
      <c r="VZ48" s="145"/>
      <c r="WA48" s="145"/>
      <c r="WB48" s="145"/>
      <c r="WC48" s="145"/>
      <c r="WD48" s="145"/>
      <c r="WE48" s="145"/>
      <c r="WF48" s="145"/>
      <c r="WG48" s="145"/>
      <c r="WH48" s="145"/>
      <c r="WI48" s="145"/>
      <c r="WJ48" s="145"/>
      <c r="WK48" s="145"/>
      <c r="WL48" s="145"/>
      <c r="WM48" s="145"/>
      <c r="WN48" s="145"/>
      <c r="WO48" s="145"/>
      <c r="WP48" s="145"/>
      <c r="WQ48" s="145"/>
      <c r="WR48" s="145"/>
      <c r="WS48" s="145"/>
      <c r="WT48" s="145"/>
      <c r="WU48" s="145"/>
      <c r="WV48" s="145"/>
      <c r="WW48" s="145"/>
      <c r="WX48" s="145"/>
      <c r="WY48" s="145"/>
      <c r="WZ48" s="145"/>
      <c r="XA48" s="145"/>
      <c r="XB48" s="145"/>
      <c r="XC48" s="145"/>
      <c r="XD48" s="145"/>
      <c r="XE48" s="145"/>
      <c r="XF48" s="145"/>
      <c r="XG48" s="145"/>
      <c r="XH48" s="145"/>
      <c r="XI48" s="145"/>
      <c r="XJ48" s="145"/>
      <c r="XK48" s="145"/>
      <c r="XL48" s="145"/>
      <c r="XM48" s="145"/>
      <c r="XN48" s="145"/>
      <c r="XO48" s="145"/>
      <c r="XP48" s="145"/>
      <c r="XQ48" s="145"/>
      <c r="XR48" s="145"/>
      <c r="XS48" s="145"/>
      <c r="XT48" s="145"/>
      <c r="XU48" s="145"/>
      <c r="XV48" s="145"/>
      <c r="XW48" s="145"/>
      <c r="XX48" s="145"/>
      <c r="XY48" s="145"/>
      <c r="XZ48" s="145"/>
      <c r="YA48" s="145"/>
      <c r="YB48" s="145"/>
      <c r="YC48" s="145"/>
      <c r="YD48" s="145"/>
      <c r="YE48" s="145"/>
      <c r="YF48" s="145"/>
      <c r="YG48" s="145"/>
      <c r="YH48" s="145"/>
      <c r="YI48" s="145"/>
      <c r="YJ48" s="145"/>
      <c r="YK48" s="145"/>
      <c r="YL48" s="145"/>
      <c r="YM48" s="145"/>
      <c r="YN48" s="145"/>
      <c r="YO48" s="145"/>
      <c r="YP48" s="145"/>
      <c r="YQ48" s="145"/>
      <c r="YR48" s="145"/>
      <c r="YS48" s="145"/>
      <c r="YT48" s="145"/>
      <c r="YU48" s="145"/>
      <c r="YV48" s="145"/>
      <c r="YW48" s="145"/>
      <c r="YX48" s="145"/>
      <c r="YY48" s="145"/>
      <c r="YZ48" s="145"/>
      <c r="ZA48" s="145"/>
      <c r="ZB48" s="145"/>
      <c r="ZC48" s="145"/>
      <c r="ZD48" s="145"/>
      <c r="ZE48" s="145"/>
      <c r="ZF48" s="145"/>
      <c r="ZG48" s="145"/>
      <c r="ZH48" s="145"/>
      <c r="ZI48" s="145"/>
      <c r="ZJ48" s="145"/>
      <c r="ZK48" s="145"/>
      <c r="ZL48" s="145"/>
      <c r="ZM48" s="145"/>
      <c r="ZN48" s="145"/>
      <c r="ZO48" s="145"/>
      <c r="ZP48" s="145"/>
      <c r="ZQ48" s="145"/>
      <c r="ZR48" s="145"/>
      <c r="ZS48" s="145"/>
      <c r="ZT48" s="145"/>
      <c r="ZU48" s="145"/>
      <c r="ZV48" s="145"/>
      <c r="ZW48" s="145"/>
      <c r="ZX48" s="145"/>
      <c r="ZY48" s="145"/>
      <c r="ZZ48" s="145"/>
      <c r="AAA48" s="145"/>
      <c r="AAB48" s="145"/>
      <c r="AAC48" s="145"/>
      <c r="AAD48" s="145"/>
      <c r="AAE48" s="145"/>
      <c r="AAF48" s="145"/>
      <c r="AAG48" s="145"/>
      <c r="AAH48" s="145"/>
      <c r="AAI48" s="145"/>
      <c r="AAJ48" s="145"/>
      <c r="AAK48" s="145"/>
      <c r="AAL48" s="145"/>
      <c r="AAM48" s="145"/>
      <c r="AAN48" s="145"/>
      <c r="AAO48" s="145"/>
      <c r="AAP48" s="145"/>
      <c r="AAQ48" s="145"/>
      <c r="AAR48" s="145"/>
      <c r="AAS48" s="145"/>
      <c r="AAT48" s="145"/>
      <c r="AAU48" s="145"/>
      <c r="AAV48" s="145"/>
      <c r="AAW48" s="145"/>
      <c r="AAX48" s="145"/>
      <c r="AAY48" s="145"/>
      <c r="AAZ48" s="145"/>
      <c r="ABA48" s="145"/>
      <c r="ABB48" s="145"/>
      <c r="ABC48" s="145"/>
      <c r="ABD48" s="145"/>
      <c r="ABE48" s="145"/>
      <c r="ABF48" s="145"/>
      <c r="ABG48" s="145"/>
      <c r="ABH48" s="145"/>
      <c r="ABI48" s="145"/>
      <c r="ABJ48" s="145"/>
      <c r="ABK48" s="145"/>
      <c r="ABL48" s="145"/>
      <c r="ABM48" s="145"/>
      <c r="ABN48" s="145"/>
      <c r="ABO48" s="145"/>
      <c r="ABP48" s="145"/>
      <c r="ABQ48" s="145"/>
      <c r="ABR48" s="145"/>
      <c r="ABS48" s="145"/>
      <c r="ABT48" s="145"/>
      <c r="ABU48" s="145"/>
      <c r="ABV48" s="145"/>
      <c r="ABW48" s="145"/>
      <c r="ABX48" s="145"/>
      <c r="ABY48" s="145"/>
      <c r="ABZ48" s="145"/>
      <c r="ACA48" s="145"/>
      <c r="ACB48" s="145"/>
      <c r="ACC48" s="145"/>
      <c r="ACD48" s="145"/>
      <c r="ACE48" s="145"/>
      <c r="ACF48" s="145"/>
      <c r="ACG48" s="145"/>
      <c r="ACH48" s="145"/>
      <c r="ACI48" s="145"/>
      <c r="ACJ48" s="145"/>
      <c r="ACK48" s="145"/>
      <c r="ACL48" s="145"/>
      <c r="ACM48" s="145"/>
      <c r="ACN48" s="145"/>
      <c r="ACO48" s="145"/>
      <c r="ACP48" s="145"/>
      <c r="ACQ48" s="145"/>
      <c r="ACR48" s="145"/>
      <c r="ACS48" s="145"/>
      <c r="ACT48" s="145"/>
      <c r="ACU48" s="145"/>
      <c r="ACV48" s="145"/>
      <c r="ACW48" s="145"/>
      <c r="ACX48" s="145"/>
      <c r="ACY48" s="145"/>
      <c r="ACZ48" s="145"/>
      <c r="ADA48" s="145"/>
      <c r="ADB48" s="145"/>
      <c r="ADC48" s="145"/>
      <c r="ADD48" s="145"/>
      <c r="ADE48" s="145"/>
      <c r="ADF48" s="145"/>
      <c r="ADG48" s="145"/>
      <c r="ADH48" s="145"/>
      <c r="ADI48" s="145"/>
      <c r="ADJ48" s="145"/>
      <c r="ADK48" s="145"/>
      <c r="ADL48" s="145"/>
      <c r="ADM48" s="145"/>
      <c r="ADN48" s="145"/>
      <c r="ADO48" s="145"/>
      <c r="ADP48" s="145"/>
      <c r="ADQ48" s="145"/>
      <c r="ADR48" s="145"/>
      <c r="ADS48" s="145"/>
      <c r="ADT48" s="145"/>
      <c r="ADU48" s="145"/>
      <c r="ADV48" s="145"/>
      <c r="ADW48" s="145"/>
      <c r="ADX48" s="145"/>
      <c r="ADY48" s="145"/>
      <c r="ADZ48" s="145"/>
      <c r="AEA48" s="145"/>
      <c r="AEB48" s="145"/>
      <c r="AEC48" s="145"/>
      <c r="AED48" s="145"/>
      <c r="AEE48" s="145"/>
      <c r="AEF48" s="145"/>
      <c r="AEG48" s="145"/>
      <c r="AEH48" s="145"/>
      <c r="AEI48" s="145"/>
      <c r="AEJ48" s="145"/>
      <c r="AEK48" s="145"/>
      <c r="AEL48" s="145"/>
      <c r="AEM48" s="145"/>
      <c r="AEN48" s="145"/>
      <c r="AEO48" s="145"/>
      <c r="AEP48" s="145"/>
      <c r="AEQ48" s="145"/>
      <c r="AER48" s="145"/>
      <c r="AES48" s="145"/>
      <c r="AET48" s="145"/>
      <c r="AEU48" s="145"/>
      <c r="AEV48" s="145"/>
      <c r="AEW48" s="145"/>
      <c r="AEX48" s="145"/>
      <c r="AEY48" s="145"/>
      <c r="AEZ48" s="145"/>
      <c r="AFA48" s="145"/>
      <c r="AFB48" s="145"/>
      <c r="AFC48" s="145"/>
      <c r="AFD48" s="145"/>
      <c r="AFE48" s="145"/>
      <c r="AFF48" s="145"/>
      <c r="AFG48" s="145"/>
      <c r="AFH48" s="145"/>
      <c r="AFI48" s="145"/>
      <c r="AFJ48" s="145"/>
      <c r="AFK48" s="145"/>
      <c r="AFL48" s="145"/>
      <c r="AFM48" s="145"/>
      <c r="AFN48" s="145"/>
      <c r="AFO48" s="145"/>
      <c r="AFP48" s="145"/>
      <c r="AFQ48" s="145"/>
      <c r="AFR48" s="145"/>
      <c r="AFS48" s="145"/>
      <c r="AFT48" s="145"/>
      <c r="AFU48" s="145"/>
      <c r="AFV48" s="145"/>
      <c r="AFW48" s="145"/>
      <c r="AFX48" s="145"/>
      <c r="AFY48" s="145"/>
      <c r="AFZ48" s="145"/>
      <c r="AGA48" s="145"/>
      <c r="AGB48" s="145"/>
      <c r="AGC48" s="145"/>
      <c r="AGD48" s="145"/>
      <c r="AGE48" s="145"/>
      <c r="AGF48" s="145"/>
      <c r="AGG48" s="145"/>
      <c r="AGH48" s="145"/>
      <c r="AGI48" s="145"/>
      <c r="AGJ48" s="145"/>
      <c r="AGK48" s="145"/>
      <c r="AGL48" s="145"/>
      <c r="AGM48" s="145"/>
      <c r="AGN48" s="145"/>
      <c r="AGO48" s="145"/>
      <c r="AGP48" s="145"/>
      <c r="AGQ48" s="145"/>
      <c r="AGR48" s="145"/>
      <c r="AGS48" s="145"/>
      <c r="AGT48" s="145"/>
      <c r="AGU48" s="145"/>
      <c r="AGV48" s="145"/>
      <c r="AGW48" s="145"/>
      <c r="AGX48" s="145"/>
      <c r="AGY48" s="145"/>
      <c r="AGZ48" s="145"/>
      <c r="AHA48" s="145"/>
      <c r="AHB48" s="145"/>
      <c r="AHC48" s="145"/>
      <c r="AHD48" s="145"/>
      <c r="AHE48" s="145"/>
      <c r="AHF48" s="145"/>
      <c r="AHG48" s="145"/>
      <c r="AHH48" s="145"/>
      <c r="AHI48" s="145"/>
      <c r="AHJ48" s="145"/>
      <c r="AHK48" s="145"/>
      <c r="AHL48" s="145"/>
      <c r="AHM48" s="145"/>
      <c r="AHN48" s="145"/>
      <c r="AHO48" s="145"/>
      <c r="AHP48" s="145"/>
      <c r="AHQ48" s="145"/>
      <c r="AHR48" s="145"/>
      <c r="AHS48" s="145"/>
      <c r="AHT48" s="145"/>
      <c r="AHU48" s="145"/>
      <c r="AHV48" s="145"/>
      <c r="AHW48" s="145"/>
      <c r="AHX48" s="145"/>
      <c r="AHY48" s="145"/>
      <c r="AHZ48" s="145"/>
      <c r="AIA48" s="145"/>
      <c r="AIB48" s="145"/>
      <c r="AIC48" s="145"/>
      <c r="AID48" s="145"/>
      <c r="AIE48" s="145"/>
      <c r="AIF48" s="145"/>
      <c r="AIG48" s="145"/>
      <c r="AIH48" s="145"/>
      <c r="AII48" s="145"/>
      <c r="AIJ48" s="145"/>
      <c r="AIK48" s="145"/>
      <c r="AIL48" s="145"/>
      <c r="AIM48" s="145"/>
      <c r="AIN48" s="145"/>
      <c r="AIO48" s="145"/>
      <c r="AIP48" s="145"/>
      <c r="AIQ48" s="145"/>
      <c r="AIR48" s="145"/>
      <c r="AIS48" s="145"/>
      <c r="AIT48" s="145"/>
      <c r="AIU48" s="145"/>
      <c r="AIV48" s="145"/>
      <c r="AIW48" s="145"/>
      <c r="AIX48" s="145"/>
      <c r="AIY48" s="145"/>
      <c r="AIZ48" s="145"/>
      <c r="AJA48" s="145"/>
      <c r="AJB48" s="145"/>
      <c r="AJC48" s="145"/>
      <c r="AJD48" s="145"/>
      <c r="AJE48" s="145"/>
      <c r="AJF48" s="145"/>
      <c r="AJG48" s="145"/>
      <c r="AJH48" s="145"/>
      <c r="AJI48" s="145"/>
      <c r="AJJ48" s="145"/>
      <c r="AJK48" s="145"/>
      <c r="AJL48" s="145"/>
      <c r="AJM48" s="145"/>
      <c r="AJN48" s="145"/>
      <c r="AJO48" s="145"/>
      <c r="AJP48" s="145"/>
      <c r="AJQ48" s="145"/>
      <c r="AJR48" s="145"/>
      <c r="AJS48" s="145"/>
      <c r="AJT48" s="145"/>
      <c r="AJU48" s="145"/>
      <c r="AJV48" s="145"/>
      <c r="AJW48" s="145"/>
      <c r="AJX48" s="145"/>
      <c r="AJY48" s="145"/>
      <c r="AJZ48" s="145"/>
      <c r="AKA48" s="145"/>
      <c r="AKB48" s="145"/>
      <c r="AKC48" s="145"/>
      <c r="AKD48" s="145"/>
      <c r="AKE48" s="145"/>
      <c r="AKF48" s="145"/>
      <c r="AKG48" s="145"/>
      <c r="AKH48" s="145"/>
      <c r="AKI48" s="145"/>
      <c r="AKJ48" s="145"/>
      <c r="AKK48" s="145"/>
      <c r="AKL48" s="145"/>
      <c r="AKM48" s="145"/>
      <c r="AKN48" s="145"/>
      <c r="AKO48" s="145"/>
      <c r="AKP48" s="145"/>
      <c r="AKQ48" s="145"/>
      <c r="AKR48" s="145"/>
      <c r="AKS48" s="145"/>
      <c r="AKT48" s="145"/>
      <c r="AKU48" s="145"/>
      <c r="AKV48" s="145"/>
      <c r="AKW48" s="145"/>
      <c r="AKX48" s="145"/>
      <c r="AKY48" s="145"/>
      <c r="AKZ48" s="145"/>
      <c r="ALA48" s="145"/>
      <c r="ALB48" s="145"/>
      <c r="ALC48" s="145"/>
      <c r="ALD48" s="145"/>
      <c r="ALE48" s="145"/>
      <c r="ALF48" s="145"/>
      <c r="ALG48" s="145"/>
      <c r="ALH48" s="145"/>
      <c r="ALI48" s="145"/>
      <c r="ALJ48" s="145"/>
      <c r="ALK48" s="145"/>
      <c r="ALL48" s="145"/>
      <c r="ALM48" s="145"/>
      <c r="ALN48" s="145"/>
      <c r="ALO48" s="145"/>
      <c r="ALP48" s="145"/>
      <c r="ALQ48" s="145"/>
      <c r="ALR48" s="145"/>
      <c r="ALS48" s="145"/>
      <c r="ALT48" s="145"/>
      <c r="ALU48" s="145"/>
      <c r="ALV48" s="145"/>
      <c r="ALW48" s="145"/>
      <c r="ALX48" s="145"/>
      <c r="ALY48" s="145"/>
      <c r="ALZ48" s="145"/>
      <c r="AMA48" s="145"/>
      <c r="AMB48" s="145"/>
      <c r="AMC48" s="145"/>
      <c r="AMD48" s="145"/>
      <c r="AME48" s="145"/>
      <c r="AMF48" s="145"/>
      <c r="AMG48" s="145"/>
      <c r="AMH48" s="145"/>
      <c r="AMI48" s="145"/>
      <c r="AMJ48" s="145"/>
      <c r="AMK48" s="145"/>
      <c r="AML48" s="145"/>
      <c r="AMM48" s="145"/>
      <c r="AMN48" s="145"/>
      <c r="AMO48" s="145"/>
      <c r="AMP48" s="145"/>
      <c r="AMQ48" s="145"/>
      <c r="AMR48" s="145"/>
      <c r="AMS48" s="145"/>
      <c r="AMT48" s="145"/>
      <c r="AMU48" s="145"/>
      <c r="AMV48" s="145"/>
      <c r="AMW48" s="145"/>
      <c r="AMX48" s="145"/>
      <c r="AMY48" s="145"/>
      <c r="AMZ48" s="145"/>
      <c r="ANA48" s="145"/>
      <c r="ANB48" s="145"/>
      <c r="ANC48" s="145"/>
      <c r="AND48" s="145"/>
      <c r="ANE48" s="145"/>
      <c r="ANF48" s="145"/>
      <c r="ANG48" s="145"/>
      <c r="ANH48" s="145"/>
      <c r="ANI48" s="145"/>
      <c r="ANJ48" s="145"/>
      <c r="ANK48" s="145"/>
      <c r="ANL48" s="145"/>
      <c r="ANM48" s="145"/>
      <c r="ANN48" s="145"/>
      <c r="ANO48" s="145"/>
      <c r="ANP48" s="145"/>
    </row>
  </sheetData>
  <mergeCells count="52">
    <mergeCell ref="E10:F10"/>
    <mergeCell ref="E47:F47"/>
    <mergeCell ref="E17:F17"/>
    <mergeCell ref="E42:F42"/>
    <mergeCell ref="E43:F43"/>
    <mergeCell ref="E45:F45"/>
    <mergeCell ref="E46:F46"/>
    <mergeCell ref="E26:F26"/>
    <mergeCell ref="E21:F21"/>
    <mergeCell ref="E18:F18"/>
    <mergeCell ref="E19:F19"/>
    <mergeCell ref="E20:F20"/>
    <mergeCell ref="E23:F23"/>
    <mergeCell ref="E24:F24"/>
    <mergeCell ref="E25:F25"/>
    <mergeCell ref="E11:F11"/>
    <mergeCell ref="E12:F12"/>
    <mergeCell ref="E14:F14"/>
    <mergeCell ref="E15:F15"/>
    <mergeCell ref="E16:F16"/>
    <mergeCell ref="E48:F48"/>
    <mergeCell ref="E41:F41"/>
    <mergeCell ref="E35:F35"/>
    <mergeCell ref="E27:F27"/>
    <mergeCell ref="E33:F33"/>
    <mergeCell ref="E34:F34"/>
    <mergeCell ref="E31:F31"/>
    <mergeCell ref="E32:F32"/>
    <mergeCell ref="E29:F29"/>
    <mergeCell ref="E22:F22"/>
    <mergeCell ref="C2:E2"/>
    <mergeCell ref="F2:G2"/>
    <mergeCell ref="A7:A8"/>
    <mergeCell ref="B7:B8"/>
    <mergeCell ref="C7:C8"/>
    <mergeCell ref="D7:G7"/>
    <mergeCell ref="K7:K8"/>
    <mergeCell ref="E8:F8"/>
    <mergeCell ref="E9:F9"/>
    <mergeCell ref="C1:E1"/>
    <mergeCell ref="F1:G1"/>
    <mergeCell ref="C6:E6"/>
    <mergeCell ref="F6:G6"/>
    <mergeCell ref="J7:J8"/>
    <mergeCell ref="H7:H8"/>
    <mergeCell ref="I7:I8"/>
    <mergeCell ref="F3:G3"/>
    <mergeCell ref="C3:E3"/>
    <mergeCell ref="C4:E4"/>
    <mergeCell ref="F4:G4"/>
    <mergeCell ref="C5:E5"/>
    <mergeCell ref="F5:G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18"/>
  <sheetViews>
    <sheetView zoomScaleNormal="100" workbookViewId="0">
      <selection activeCell="J1" sqref="J1"/>
    </sheetView>
  </sheetViews>
  <sheetFormatPr defaultColWidth="8.81640625" defaultRowHeight="14.5"/>
  <cols>
    <col min="2" max="2" width="41" customWidth="1"/>
    <col min="6" max="6" width="2.453125" customWidth="1"/>
    <col min="7" max="7" width="12.1796875" customWidth="1"/>
    <col min="8" max="8" width="10.1796875" customWidth="1"/>
    <col min="9" max="9" width="10.26953125" customWidth="1"/>
    <col min="10" max="10" width="36.453125" customWidth="1"/>
    <col min="11" max="11" width="13.453125" customWidth="1"/>
  </cols>
  <sheetData>
    <row r="1" spans="1:11" ht="39">
      <c r="A1" s="2" t="s">
        <v>0</v>
      </c>
      <c r="B1" s="2" t="s">
        <v>1</v>
      </c>
      <c r="C1" s="243" t="s">
        <v>2</v>
      </c>
      <c r="D1" s="238"/>
      <c r="E1" s="238"/>
      <c r="F1" s="243" t="s">
        <v>3</v>
      </c>
      <c r="G1" s="238"/>
      <c r="H1" s="3" t="s">
        <v>827</v>
      </c>
      <c r="I1" s="87" t="s">
        <v>4</v>
      </c>
      <c r="J1" s="112"/>
      <c r="K1" s="84"/>
    </row>
    <row r="2" spans="1:11" ht="26">
      <c r="A2" s="46"/>
      <c r="B2" s="14" t="s">
        <v>57</v>
      </c>
      <c r="C2" s="281"/>
      <c r="D2" s="238"/>
      <c r="E2" s="238"/>
      <c r="F2" s="254"/>
      <c r="G2" s="238"/>
      <c r="H2" s="137"/>
      <c r="I2" s="100"/>
      <c r="J2" s="112"/>
      <c r="K2" s="84"/>
    </row>
    <row r="3" spans="1:11">
      <c r="A3" s="5"/>
      <c r="B3" s="20" t="s">
        <v>64</v>
      </c>
      <c r="C3" s="294"/>
      <c r="D3" s="295"/>
      <c r="E3" s="296"/>
      <c r="F3" s="294"/>
      <c r="G3" s="296"/>
      <c r="H3" s="147"/>
      <c r="I3" s="96"/>
      <c r="J3" s="113"/>
      <c r="K3" s="90"/>
    </row>
    <row r="4" spans="1:11" ht="29">
      <c r="A4" s="5"/>
      <c r="B4" s="62" t="s">
        <v>776</v>
      </c>
      <c r="C4" s="282" t="s">
        <v>724</v>
      </c>
      <c r="D4" s="282"/>
      <c r="E4" s="282"/>
      <c r="F4" s="282" t="s">
        <v>724</v>
      </c>
      <c r="G4" s="282"/>
      <c r="H4" s="149" t="s">
        <v>828</v>
      </c>
      <c r="I4" s="81" t="s">
        <v>777</v>
      </c>
      <c r="J4" s="114"/>
      <c r="K4" s="111"/>
    </row>
    <row r="5" spans="1:11">
      <c r="A5" s="244"/>
      <c r="B5" s="244" t="s">
        <v>5</v>
      </c>
      <c r="C5" s="244" t="s">
        <v>6</v>
      </c>
      <c r="D5" s="244" t="s">
        <v>7</v>
      </c>
      <c r="E5" s="238"/>
      <c r="F5" s="238"/>
      <c r="G5" s="238"/>
      <c r="H5" s="244" t="s">
        <v>8</v>
      </c>
      <c r="I5" s="244" t="s">
        <v>9</v>
      </c>
      <c r="J5" s="237" t="s">
        <v>10</v>
      </c>
      <c r="K5" s="237" t="s">
        <v>11</v>
      </c>
    </row>
    <row r="6" spans="1:11" ht="35.5" customHeight="1">
      <c r="A6" s="238"/>
      <c r="B6" s="238"/>
      <c r="C6" s="285"/>
      <c r="D6" s="169">
        <v>2024</v>
      </c>
      <c r="E6" s="299">
        <v>2025</v>
      </c>
      <c r="F6" s="285"/>
      <c r="G6" s="169">
        <v>2026</v>
      </c>
      <c r="H6" s="285"/>
      <c r="I6" s="285"/>
      <c r="J6" s="285"/>
      <c r="K6" s="285"/>
    </row>
    <row r="7" spans="1:11" ht="82.5" customHeight="1">
      <c r="A7" s="7">
        <v>1</v>
      </c>
      <c r="B7" s="15" t="s">
        <v>131</v>
      </c>
      <c r="C7" s="196">
        <v>2025</v>
      </c>
      <c r="D7" s="197"/>
      <c r="E7" s="303">
        <v>0</v>
      </c>
      <c r="F7" s="259"/>
      <c r="G7" s="197">
        <v>0</v>
      </c>
      <c r="H7" s="15"/>
      <c r="I7" s="196" t="s">
        <v>23</v>
      </c>
      <c r="J7" s="198" t="s">
        <v>132</v>
      </c>
      <c r="K7" s="15"/>
    </row>
    <row r="8" spans="1:11" ht="56.5" customHeight="1">
      <c r="A8" s="7">
        <v>2</v>
      </c>
      <c r="B8" s="17" t="s">
        <v>273</v>
      </c>
      <c r="C8" s="24">
        <v>2025</v>
      </c>
      <c r="D8" s="36"/>
      <c r="E8" s="257"/>
      <c r="F8" s="257"/>
      <c r="G8" s="36"/>
      <c r="H8" s="17"/>
      <c r="I8" s="24" t="s">
        <v>23</v>
      </c>
      <c r="J8" s="23" t="s">
        <v>274</v>
      </c>
      <c r="K8" s="17"/>
    </row>
    <row r="9" spans="1:11" ht="56.5" customHeight="1">
      <c r="A9" s="7">
        <v>3</v>
      </c>
      <c r="B9" s="17" t="s">
        <v>694</v>
      </c>
      <c r="C9" s="24" t="s">
        <v>25</v>
      </c>
      <c r="D9" s="36"/>
      <c r="E9" s="257"/>
      <c r="F9" s="257"/>
      <c r="G9" s="36"/>
      <c r="H9" s="17"/>
      <c r="I9" s="24" t="s">
        <v>51</v>
      </c>
      <c r="J9" s="23" t="s">
        <v>275</v>
      </c>
      <c r="K9" s="17"/>
    </row>
    <row r="10" spans="1:11" ht="43" customHeight="1">
      <c r="A10" s="7">
        <v>4</v>
      </c>
      <c r="B10" s="17" t="s">
        <v>265</v>
      </c>
      <c r="C10" s="24">
        <v>2025</v>
      </c>
      <c r="D10" s="36"/>
      <c r="E10" s="257"/>
      <c r="F10" s="257"/>
      <c r="G10" s="36"/>
      <c r="H10" s="17"/>
      <c r="I10" s="24" t="s">
        <v>23</v>
      </c>
      <c r="J10" s="23" t="s">
        <v>266</v>
      </c>
      <c r="K10" s="17"/>
    </row>
    <row r="11" spans="1:11" ht="43.5">
      <c r="A11" s="7">
        <v>5</v>
      </c>
      <c r="B11" s="17" t="s">
        <v>257</v>
      </c>
      <c r="C11" s="24">
        <v>2025</v>
      </c>
      <c r="D11" s="11"/>
      <c r="E11" s="228"/>
      <c r="F11" s="228"/>
      <c r="G11" s="11"/>
      <c r="H11" s="11"/>
      <c r="I11" s="174" t="s">
        <v>23</v>
      </c>
      <c r="J11" s="10" t="s">
        <v>267</v>
      </c>
      <c r="K11" s="11"/>
    </row>
    <row r="12" spans="1:11" ht="29">
      <c r="A12" s="7">
        <v>6</v>
      </c>
      <c r="B12" s="17" t="s">
        <v>258</v>
      </c>
      <c r="C12" s="24">
        <v>2025</v>
      </c>
      <c r="D12" s="11"/>
      <c r="E12" s="228"/>
      <c r="F12" s="228"/>
      <c r="G12" s="11"/>
      <c r="H12" s="11"/>
      <c r="I12" s="174" t="s">
        <v>22</v>
      </c>
      <c r="J12" s="10" t="s">
        <v>268</v>
      </c>
      <c r="K12" s="11"/>
    </row>
    <row r="13" spans="1:11" ht="29">
      <c r="A13" s="7">
        <v>7</v>
      </c>
      <c r="B13" s="17" t="s">
        <v>259</v>
      </c>
      <c r="C13" s="24">
        <v>2025</v>
      </c>
      <c r="D13" s="11"/>
      <c r="E13" s="228"/>
      <c r="F13" s="228"/>
      <c r="G13" s="11"/>
      <c r="H13" s="11"/>
      <c r="I13" s="174" t="s">
        <v>23</v>
      </c>
      <c r="J13" s="10" t="s">
        <v>697</v>
      </c>
      <c r="K13" s="11"/>
    </row>
    <row r="14" spans="1:11" ht="29">
      <c r="A14" s="7">
        <v>8</v>
      </c>
      <c r="B14" s="17" t="s">
        <v>260</v>
      </c>
      <c r="C14" s="24">
        <v>2025</v>
      </c>
      <c r="D14" s="11"/>
      <c r="E14" s="228"/>
      <c r="F14" s="228"/>
      <c r="G14" s="11"/>
      <c r="H14" s="11"/>
      <c r="I14" s="34" t="s">
        <v>272</v>
      </c>
      <c r="J14" s="10" t="s">
        <v>695</v>
      </c>
      <c r="K14" s="11"/>
    </row>
    <row r="15" spans="1:11" ht="58">
      <c r="A15" s="7">
        <v>9</v>
      </c>
      <c r="B15" s="17" t="s">
        <v>261</v>
      </c>
      <c r="C15" s="24">
        <v>2026</v>
      </c>
      <c r="D15" s="174"/>
      <c r="E15" s="228"/>
      <c r="F15" s="228"/>
      <c r="G15" s="11"/>
      <c r="H15" s="11"/>
      <c r="I15" s="24" t="s">
        <v>270</v>
      </c>
      <c r="J15" s="10" t="s">
        <v>696</v>
      </c>
      <c r="K15" s="11"/>
    </row>
    <row r="16" spans="1:11" ht="43.5">
      <c r="A16" s="7">
        <v>10</v>
      </c>
      <c r="B16" s="17" t="s">
        <v>262</v>
      </c>
      <c r="C16" s="24">
        <v>2026</v>
      </c>
      <c r="D16" s="11"/>
      <c r="E16" s="228"/>
      <c r="F16" s="228"/>
      <c r="G16" s="11"/>
      <c r="H16" s="11"/>
      <c r="I16" s="30" t="s">
        <v>271</v>
      </c>
      <c r="J16" s="10" t="s">
        <v>698</v>
      </c>
      <c r="K16" s="11"/>
    </row>
    <row r="17" spans="1:11" ht="43.5">
      <c r="A17" s="7">
        <v>11</v>
      </c>
      <c r="B17" s="17" t="s">
        <v>263</v>
      </c>
      <c r="C17" s="24">
        <v>2026</v>
      </c>
      <c r="D17" s="11"/>
      <c r="E17" s="230"/>
      <c r="F17" s="230"/>
      <c r="G17" s="11"/>
      <c r="H17" s="11"/>
      <c r="I17" s="174" t="s">
        <v>272</v>
      </c>
      <c r="J17" s="10" t="s">
        <v>699</v>
      </c>
      <c r="K17" s="11"/>
    </row>
    <row r="18" spans="1:11" ht="43.5">
      <c r="A18" s="7">
        <v>12</v>
      </c>
      <c r="B18" s="17" t="s">
        <v>264</v>
      </c>
      <c r="C18" s="24">
        <v>2026</v>
      </c>
      <c r="D18" s="11"/>
      <c r="E18" s="229"/>
      <c r="F18" s="229"/>
      <c r="G18" s="11"/>
      <c r="H18" s="11"/>
      <c r="I18" s="174" t="s">
        <v>272</v>
      </c>
      <c r="J18" s="10" t="s">
        <v>269</v>
      </c>
      <c r="K18" s="11"/>
    </row>
  </sheetData>
  <mergeCells count="29">
    <mergeCell ref="E16:F16"/>
    <mergeCell ref="E17:F17"/>
    <mergeCell ref="E18:F18"/>
    <mergeCell ref="J5:J6"/>
    <mergeCell ref="K5:K6"/>
    <mergeCell ref="E6:F6"/>
    <mergeCell ref="E7:F7"/>
    <mergeCell ref="E11:F11"/>
    <mergeCell ref="H5:H6"/>
    <mergeCell ref="I5:I6"/>
    <mergeCell ref="E8:F8"/>
    <mergeCell ref="E9:F9"/>
    <mergeCell ref="E10:F10"/>
    <mergeCell ref="E12:F12"/>
    <mergeCell ref="E13:F13"/>
    <mergeCell ref="E14:F14"/>
    <mergeCell ref="E15:F15"/>
    <mergeCell ref="C2:E2"/>
    <mergeCell ref="F2:G2"/>
    <mergeCell ref="C4:E4"/>
    <mergeCell ref="F4:G4"/>
    <mergeCell ref="C3:E3"/>
    <mergeCell ref="F3:G3"/>
    <mergeCell ref="A5:A6"/>
    <mergeCell ref="B5:B6"/>
    <mergeCell ref="C5:C6"/>
    <mergeCell ref="D5:G5"/>
    <mergeCell ref="C1:E1"/>
    <mergeCell ref="F1:G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38"/>
  <sheetViews>
    <sheetView zoomScaleNormal="140" workbookViewId="0">
      <selection activeCell="J1" sqref="J1"/>
    </sheetView>
  </sheetViews>
  <sheetFormatPr defaultColWidth="8.81640625" defaultRowHeight="14.5"/>
  <cols>
    <col min="2" max="2" width="41" customWidth="1"/>
    <col min="6" max="6" width="2.453125" customWidth="1"/>
    <col min="7" max="7" width="12.1796875" customWidth="1"/>
    <col min="8" max="8" width="19.7265625" customWidth="1"/>
    <col min="9" max="9" width="10.26953125" customWidth="1"/>
    <col min="10" max="10" width="41.26953125" customWidth="1"/>
    <col min="11" max="11" width="13.453125" customWidth="1"/>
  </cols>
  <sheetData>
    <row r="1" spans="1:11" ht="39">
      <c r="A1" s="2" t="s">
        <v>0</v>
      </c>
      <c r="B1" s="2" t="s">
        <v>1</v>
      </c>
      <c r="C1" s="243" t="s">
        <v>2</v>
      </c>
      <c r="D1" s="238"/>
      <c r="E1" s="238"/>
      <c r="F1" s="243" t="s">
        <v>3</v>
      </c>
      <c r="G1" s="238"/>
      <c r="H1" s="3" t="s">
        <v>827</v>
      </c>
      <c r="I1" s="87" t="s">
        <v>4</v>
      </c>
      <c r="J1" s="112"/>
      <c r="K1" s="84"/>
    </row>
    <row r="2" spans="1:11" ht="26">
      <c r="A2" s="46"/>
      <c r="B2" s="14" t="s">
        <v>58</v>
      </c>
      <c r="C2" s="281"/>
      <c r="D2" s="304"/>
      <c r="E2" s="304"/>
      <c r="F2" s="254"/>
      <c r="G2" s="304"/>
      <c r="H2" s="158"/>
      <c r="I2" s="100"/>
      <c r="J2" s="115"/>
      <c r="K2" s="101"/>
    </row>
    <row r="3" spans="1:11" ht="26.5">
      <c r="A3" s="58"/>
      <c r="B3" s="64" t="s">
        <v>436</v>
      </c>
      <c r="C3" s="252"/>
      <c r="D3" s="252"/>
      <c r="E3" s="252"/>
      <c r="F3" s="252"/>
      <c r="G3" s="252"/>
      <c r="H3" s="159"/>
      <c r="I3" s="83"/>
      <c r="J3" s="116"/>
      <c r="K3" s="103"/>
    </row>
    <row r="4" spans="1:11" ht="39">
      <c r="A4" s="58"/>
      <c r="B4" s="54" t="s">
        <v>731</v>
      </c>
      <c r="C4" s="231" t="s">
        <v>732</v>
      </c>
      <c r="D4" s="232"/>
      <c r="E4" s="232"/>
      <c r="F4" s="234">
        <v>1.2170000000000001</v>
      </c>
      <c r="G4" s="232"/>
      <c r="H4" s="160" t="s">
        <v>837</v>
      </c>
      <c r="I4" s="105">
        <v>1.587</v>
      </c>
      <c r="J4" s="116"/>
      <c r="K4" s="103"/>
    </row>
    <row r="5" spans="1:11" ht="39">
      <c r="A5" s="58"/>
      <c r="B5" s="54" t="s">
        <v>733</v>
      </c>
      <c r="C5" s="231" t="s">
        <v>734</v>
      </c>
      <c r="D5" s="232"/>
      <c r="E5" s="232"/>
      <c r="F5" s="231">
        <v>536</v>
      </c>
      <c r="G5" s="232"/>
      <c r="H5" s="160" t="s">
        <v>862</v>
      </c>
      <c r="I5" s="80">
        <v>338</v>
      </c>
      <c r="J5" s="116"/>
      <c r="K5" s="103"/>
    </row>
    <row r="6" spans="1:11" ht="39">
      <c r="A6" s="58"/>
      <c r="B6" s="54" t="s">
        <v>735</v>
      </c>
      <c r="C6" s="233">
        <v>1.2311000000000001</v>
      </c>
      <c r="D6" s="232"/>
      <c r="E6" s="232"/>
      <c r="F6" s="234">
        <v>1.23</v>
      </c>
      <c r="G6" s="232"/>
      <c r="H6" s="160" t="s">
        <v>839</v>
      </c>
      <c r="I6" s="105">
        <v>1.23</v>
      </c>
      <c r="J6" s="116"/>
      <c r="K6" s="103"/>
    </row>
    <row r="7" spans="1:11" ht="39">
      <c r="A7" s="58"/>
      <c r="B7" s="54" t="s">
        <v>736</v>
      </c>
      <c r="C7" s="231" t="s">
        <v>737</v>
      </c>
      <c r="D7" s="232"/>
      <c r="E7" s="232"/>
      <c r="F7" s="231" t="s">
        <v>738</v>
      </c>
      <c r="G7" s="232"/>
      <c r="H7" s="160" t="s">
        <v>863</v>
      </c>
      <c r="I7" s="80" t="s">
        <v>739</v>
      </c>
      <c r="J7" s="116"/>
      <c r="K7" s="103"/>
    </row>
    <row r="8" spans="1:11" ht="39">
      <c r="A8" s="58"/>
      <c r="B8" s="46" t="s">
        <v>804</v>
      </c>
      <c r="C8" s="283">
        <v>0.46</v>
      </c>
      <c r="D8" s="304"/>
      <c r="E8" s="304"/>
      <c r="F8" s="283">
        <v>0.61</v>
      </c>
      <c r="G8" s="304"/>
      <c r="H8" s="160" t="s">
        <v>864</v>
      </c>
      <c r="I8" s="110">
        <v>0.67</v>
      </c>
      <c r="J8" s="116"/>
      <c r="K8" s="103"/>
    </row>
    <row r="9" spans="1:11" ht="39">
      <c r="A9" s="58"/>
      <c r="B9" s="67" t="s">
        <v>794</v>
      </c>
      <c r="C9" s="254" t="s">
        <v>795</v>
      </c>
      <c r="D9" s="304"/>
      <c r="E9" s="304"/>
      <c r="F9" s="283">
        <v>0.51</v>
      </c>
      <c r="G9" s="304"/>
      <c r="H9" s="160" t="s">
        <v>865</v>
      </c>
      <c r="I9" s="110">
        <v>0.57999999999999996</v>
      </c>
      <c r="J9" s="116"/>
      <c r="K9" s="103"/>
    </row>
    <row r="10" spans="1:11" ht="39">
      <c r="A10" s="58"/>
      <c r="B10" s="67" t="s">
        <v>792</v>
      </c>
      <c r="C10" s="254" t="s">
        <v>793</v>
      </c>
      <c r="D10" s="304"/>
      <c r="E10" s="304"/>
      <c r="F10" s="283">
        <v>0.52</v>
      </c>
      <c r="G10" s="304"/>
      <c r="H10" s="160" t="s">
        <v>866</v>
      </c>
      <c r="I10" s="110">
        <v>0.53</v>
      </c>
      <c r="J10" s="117"/>
      <c r="K10" s="118"/>
    </row>
    <row r="11" spans="1:11">
      <c r="A11" s="237"/>
      <c r="B11" s="237" t="s">
        <v>5</v>
      </c>
      <c r="C11" s="237" t="s">
        <v>6</v>
      </c>
      <c r="D11" s="237" t="s">
        <v>7</v>
      </c>
      <c r="E11" s="239"/>
      <c r="F11" s="239"/>
      <c r="G11" s="239"/>
      <c r="H11" s="237" t="s">
        <v>8</v>
      </c>
      <c r="I11" s="237" t="s">
        <v>9</v>
      </c>
      <c r="J11" s="237" t="s">
        <v>10</v>
      </c>
      <c r="K11" s="237" t="s">
        <v>11</v>
      </c>
    </row>
    <row r="12" spans="1:11" ht="35.5" customHeight="1">
      <c r="A12" s="238"/>
      <c r="B12" s="238"/>
      <c r="C12" s="238"/>
      <c r="D12" s="6">
        <v>2024</v>
      </c>
      <c r="E12" s="247">
        <v>2025</v>
      </c>
      <c r="F12" s="238"/>
      <c r="G12" s="6">
        <v>2026</v>
      </c>
      <c r="H12" s="238"/>
      <c r="I12" s="238"/>
      <c r="J12" s="238"/>
      <c r="K12" s="238"/>
    </row>
    <row r="13" spans="1:11" ht="38.15" customHeight="1">
      <c r="A13" s="19">
        <v>1</v>
      </c>
      <c r="B13" s="17" t="s">
        <v>362</v>
      </c>
      <c r="C13" s="24">
        <v>2025</v>
      </c>
      <c r="D13" s="12"/>
      <c r="E13" s="240"/>
      <c r="F13" s="240"/>
      <c r="G13" s="13"/>
      <c r="H13" s="26"/>
      <c r="I13" s="24" t="s">
        <v>23</v>
      </c>
      <c r="J13" s="23" t="s">
        <v>379</v>
      </c>
      <c r="K13" s="1"/>
    </row>
    <row r="14" spans="1:11">
      <c r="A14" s="19">
        <v>2</v>
      </c>
      <c r="B14" s="17" t="s">
        <v>363</v>
      </c>
      <c r="C14" s="24">
        <v>2025</v>
      </c>
      <c r="D14" s="11"/>
      <c r="E14" s="228"/>
      <c r="F14" s="228"/>
      <c r="G14" s="11"/>
      <c r="H14" s="11"/>
      <c r="I14" s="24" t="s">
        <v>23</v>
      </c>
      <c r="J14" s="10" t="s">
        <v>380</v>
      </c>
      <c r="K14" s="5"/>
    </row>
    <row r="15" spans="1:11" ht="72.5">
      <c r="A15" s="19">
        <v>3</v>
      </c>
      <c r="B15" s="23" t="s">
        <v>364</v>
      </c>
      <c r="C15" s="24">
        <v>2025</v>
      </c>
      <c r="D15" s="11"/>
      <c r="E15" s="228"/>
      <c r="F15" s="228"/>
      <c r="G15" s="11"/>
      <c r="H15" s="11"/>
      <c r="I15" s="24" t="s">
        <v>23</v>
      </c>
      <c r="J15" s="10" t="s">
        <v>701</v>
      </c>
      <c r="K15" s="5"/>
    </row>
    <row r="16" spans="1:11" ht="72.5">
      <c r="A16" s="19">
        <v>4</v>
      </c>
      <c r="B16" s="17" t="s">
        <v>365</v>
      </c>
      <c r="C16" s="24">
        <v>2025</v>
      </c>
      <c r="D16" s="9"/>
      <c r="E16" s="228"/>
      <c r="F16" s="228"/>
      <c r="G16" s="11"/>
      <c r="H16" s="11"/>
      <c r="I16" s="24" t="s">
        <v>23</v>
      </c>
      <c r="J16" s="10" t="s">
        <v>702</v>
      </c>
      <c r="K16" s="5"/>
    </row>
    <row r="17" spans="1:11" ht="43.5">
      <c r="A17" s="19">
        <v>5</v>
      </c>
      <c r="B17" s="17" t="s">
        <v>366</v>
      </c>
      <c r="C17" s="24">
        <v>2025</v>
      </c>
      <c r="D17" s="11"/>
      <c r="E17" s="230"/>
      <c r="F17" s="230"/>
      <c r="G17" s="11"/>
      <c r="H17" s="11"/>
      <c r="I17" s="24" t="s">
        <v>23</v>
      </c>
      <c r="J17" s="23" t="s">
        <v>605</v>
      </c>
      <c r="K17" s="5"/>
    </row>
    <row r="18" spans="1:11" ht="58">
      <c r="A18" s="19">
        <v>6</v>
      </c>
      <c r="B18" s="23" t="s">
        <v>367</v>
      </c>
      <c r="C18" s="24">
        <v>2025</v>
      </c>
      <c r="D18" s="11"/>
      <c r="E18" s="229"/>
      <c r="F18" s="229"/>
      <c r="G18" s="11"/>
      <c r="H18" s="11"/>
      <c r="I18" s="24" t="s">
        <v>23</v>
      </c>
      <c r="J18" s="10" t="s">
        <v>703</v>
      </c>
      <c r="K18" s="5"/>
    </row>
    <row r="19" spans="1:11" ht="43.5">
      <c r="A19" s="19">
        <v>7</v>
      </c>
      <c r="B19" s="23" t="s">
        <v>368</v>
      </c>
      <c r="C19" s="24">
        <v>2025</v>
      </c>
      <c r="D19" s="9"/>
      <c r="E19" s="230"/>
      <c r="F19" s="230"/>
      <c r="G19" s="11"/>
      <c r="H19" s="11"/>
      <c r="I19" s="24" t="s">
        <v>23</v>
      </c>
      <c r="J19" s="10" t="s">
        <v>704</v>
      </c>
      <c r="K19" s="5"/>
    </row>
    <row r="20" spans="1:11" ht="43.5">
      <c r="A20" s="19">
        <v>8</v>
      </c>
      <c r="B20" s="23" t="s">
        <v>369</v>
      </c>
      <c r="C20" s="24">
        <v>2026</v>
      </c>
      <c r="D20" s="11"/>
      <c r="E20" s="230"/>
      <c r="F20" s="230"/>
      <c r="G20" s="11"/>
      <c r="H20" s="11"/>
      <c r="I20" s="24" t="s">
        <v>700</v>
      </c>
      <c r="J20" s="10" t="s">
        <v>381</v>
      </c>
      <c r="K20" s="5"/>
    </row>
    <row r="21" spans="1:11" ht="101.5">
      <c r="A21" s="19">
        <v>9</v>
      </c>
      <c r="B21" s="23" t="s">
        <v>705</v>
      </c>
      <c r="C21" s="24">
        <v>2026</v>
      </c>
      <c r="D21" s="11"/>
      <c r="E21" s="228"/>
      <c r="F21" s="228"/>
      <c r="G21" s="11"/>
      <c r="H21" s="11"/>
      <c r="I21" s="24" t="s">
        <v>23</v>
      </c>
      <c r="J21" s="10" t="s">
        <v>706</v>
      </c>
      <c r="K21" s="11"/>
    </row>
    <row r="22" spans="1:11" ht="29">
      <c r="A22" s="154">
        <v>10</v>
      </c>
      <c r="B22" s="23" t="s">
        <v>370</v>
      </c>
      <c r="C22" s="24">
        <v>2026</v>
      </c>
      <c r="D22" s="11"/>
      <c r="E22" s="228"/>
      <c r="F22" s="228"/>
      <c r="G22" s="11"/>
      <c r="H22" s="11"/>
      <c r="I22" s="131" t="s">
        <v>142</v>
      </c>
      <c r="J22" s="10" t="s">
        <v>382</v>
      </c>
      <c r="K22" s="11"/>
    </row>
    <row r="23" spans="1:11" ht="72.5">
      <c r="A23" s="19">
        <v>11</v>
      </c>
      <c r="B23" s="23" t="s">
        <v>457</v>
      </c>
      <c r="C23" s="24">
        <v>2026</v>
      </c>
      <c r="D23" s="11"/>
      <c r="E23" s="228"/>
      <c r="F23" s="228"/>
      <c r="G23" s="11"/>
      <c r="H23" s="11"/>
      <c r="I23" s="30" t="s">
        <v>24</v>
      </c>
      <c r="J23" s="10" t="s">
        <v>383</v>
      </c>
      <c r="K23" s="5"/>
    </row>
    <row r="24" spans="1:11" ht="101.5">
      <c r="A24" s="19">
        <v>12</v>
      </c>
      <c r="B24" s="23" t="s">
        <v>458</v>
      </c>
      <c r="C24" s="24">
        <v>2026</v>
      </c>
      <c r="D24" s="11"/>
      <c r="E24" s="228"/>
      <c r="F24" s="228"/>
      <c r="G24" s="11"/>
      <c r="H24" s="11"/>
      <c r="I24" s="9" t="s">
        <v>385</v>
      </c>
      <c r="J24" s="10" t="s">
        <v>384</v>
      </c>
      <c r="K24" s="5"/>
    </row>
    <row r="25" spans="1:11">
      <c r="A25" s="19">
        <v>13</v>
      </c>
      <c r="B25" s="23" t="s">
        <v>371</v>
      </c>
      <c r="C25" s="24">
        <v>2025</v>
      </c>
      <c r="D25" s="11"/>
      <c r="E25" s="228"/>
      <c r="F25" s="228"/>
      <c r="G25" s="11"/>
      <c r="H25" s="11"/>
      <c r="I25" s="9" t="s">
        <v>23</v>
      </c>
      <c r="J25" s="10" t="s">
        <v>386</v>
      </c>
      <c r="K25" s="5"/>
    </row>
    <row r="26" spans="1:11" ht="43.5">
      <c r="A26" s="19">
        <v>14</v>
      </c>
      <c r="B26" s="23" t="s">
        <v>372</v>
      </c>
      <c r="C26" s="24">
        <v>2026</v>
      </c>
      <c r="D26" s="11"/>
      <c r="E26" s="228"/>
      <c r="F26" s="228"/>
      <c r="G26" s="11"/>
      <c r="H26" s="11"/>
      <c r="I26" s="9" t="s">
        <v>388</v>
      </c>
      <c r="J26" s="10" t="s">
        <v>387</v>
      </c>
      <c r="K26" s="5"/>
    </row>
    <row r="27" spans="1:11" ht="43.5">
      <c r="A27" s="19">
        <v>15</v>
      </c>
      <c r="B27" s="23" t="s">
        <v>373</v>
      </c>
      <c r="C27" s="24">
        <v>2025</v>
      </c>
      <c r="D27" s="11"/>
      <c r="E27" s="228"/>
      <c r="F27" s="228"/>
      <c r="G27" s="11"/>
      <c r="H27" s="11"/>
      <c r="I27" s="9" t="s">
        <v>23</v>
      </c>
      <c r="J27" s="10" t="s">
        <v>394</v>
      </c>
      <c r="K27" s="5"/>
    </row>
    <row r="28" spans="1:11" ht="43.5">
      <c r="A28" s="19">
        <v>16</v>
      </c>
      <c r="B28" s="23" t="s">
        <v>459</v>
      </c>
      <c r="C28" s="24">
        <v>2025</v>
      </c>
      <c r="D28" s="11"/>
      <c r="E28" s="228"/>
      <c r="F28" s="228"/>
      <c r="G28" s="11"/>
      <c r="H28" s="11"/>
      <c r="I28" s="9" t="s">
        <v>51</v>
      </c>
      <c r="J28" s="10" t="s">
        <v>389</v>
      </c>
      <c r="K28" s="5"/>
    </row>
    <row r="29" spans="1:11" ht="43.5">
      <c r="A29" s="19">
        <v>17</v>
      </c>
      <c r="B29" s="23" t="s">
        <v>390</v>
      </c>
      <c r="C29" s="24">
        <v>2026</v>
      </c>
      <c r="D29" s="11"/>
      <c r="E29" s="228"/>
      <c r="F29" s="228"/>
      <c r="G29" s="11"/>
      <c r="H29" s="11"/>
      <c r="I29" s="9" t="s">
        <v>23</v>
      </c>
      <c r="J29" s="10" t="s">
        <v>391</v>
      </c>
      <c r="K29" s="5"/>
    </row>
    <row r="30" spans="1:11" ht="29">
      <c r="A30" s="19">
        <v>18</v>
      </c>
      <c r="B30" s="23" t="s">
        <v>908</v>
      </c>
      <c r="C30" s="24">
        <v>2026</v>
      </c>
      <c r="D30" s="143"/>
      <c r="E30" s="297"/>
      <c r="F30" s="297"/>
      <c r="G30" s="143"/>
      <c r="H30" s="143"/>
      <c r="I30" s="34" t="s">
        <v>909</v>
      </c>
      <c r="J30" s="23" t="s">
        <v>910</v>
      </c>
      <c r="K30" s="5"/>
    </row>
    <row r="31" spans="1:11" ht="43.5">
      <c r="A31" s="19">
        <v>19</v>
      </c>
      <c r="B31" s="23" t="s">
        <v>392</v>
      </c>
      <c r="C31" s="24" t="s">
        <v>25</v>
      </c>
      <c r="D31" s="11"/>
      <c r="E31" s="241"/>
      <c r="F31" s="242"/>
      <c r="G31" s="11"/>
      <c r="H31" s="11"/>
      <c r="I31" s="9" t="s">
        <v>393</v>
      </c>
      <c r="J31" s="37" t="s">
        <v>165</v>
      </c>
      <c r="K31" s="5"/>
    </row>
    <row r="32" spans="1:11" ht="58">
      <c r="A32" s="19">
        <v>20</v>
      </c>
      <c r="B32" s="23" t="s">
        <v>460</v>
      </c>
      <c r="C32" s="24">
        <v>2025</v>
      </c>
      <c r="D32" s="11"/>
      <c r="E32" s="241"/>
      <c r="F32" s="242"/>
      <c r="G32" s="11"/>
      <c r="H32" s="11"/>
      <c r="I32" s="9" t="s">
        <v>23</v>
      </c>
      <c r="J32" s="31" t="s">
        <v>395</v>
      </c>
      <c r="K32" s="5"/>
    </row>
    <row r="33" spans="1:11" ht="58">
      <c r="A33" s="19">
        <v>21</v>
      </c>
      <c r="B33" s="23" t="s">
        <v>461</v>
      </c>
      <c r="C33" s="24">
        <v>2025</v>
      </c>
      <c r="D33" s="11"/>
      <c r="E33" s="241"/>
      <c r="F33" s="242"/>
      <c r="G33" s="11"/>
      <c r="H33" s="11"/>
      <c r="I33" s="9" t="s">
        <v>396</v>
      </c>
      <c r="J33" s="38" t="s">
        <v>397</v>
      </c>
      <c r="K33" s="5"/>
    </row>
    <row r="34" spans="1:11" ht="29">
      <c r="A34" s="19">
        <v>22</v>
      </c>
      <c r="B34" s="23" t="s">
        <v>374</v>
      </c>
      <c r="C34" s="24">
        <v>2026</v>
      </c>
      <c r="D34" s="11"/>
      <c r="E34" s="241"/>
      <c r="F34" s="242"/>
      <c r="G34" s="11"/>
      <c r="H34" s="11"/>
      <c r="I34" s="9" t="s">
        <v>398</v>
      </c>
      <c r="J34" s="10" t="s">
        <v>399</v>
      </c>
      <c r="K34" s="5"/>
    </row>
    <row r="35" spans="1:11" ht="43.5">
      <c r="A35" s="19">
        <v>23</v>
      </c>
      <c r="B35" s="23" t="s">
        <v>375</v>
      </c>
      <c r="C35" s="24" t="s">
        <v>25</v>
      </c>
      <c r="D35" s="11"/>
      <c r="E35" s="241"/>
      <c r="F35" s="242"/>
      <c r="G35" s="11"/>
      <c r="H35" s="11"/>
      <c r="I35" s="9" t="s">
        <v>400</v>
      </c>
      <c r="J35" s="10" t="s">
        <v>401</v>
      </c>
      <c r="K35" s="5"/>
    </row>
    <row r="36" spans="1:11" ht="43.5">
      <c r="A36" s="19">
        <v>24</v>
      </c>
      <c r="B36" s="23" t="s">
        <v>376</v>
      </c>
      <c r="C36" s="24" t="s">
        <v>25</v>
      </c>
      <c r="D36" s="11"/>
      <c r="E36" s="241"/>
      <c r="F36" s="242"/>
      <c r="G36" s="11"/>
      <c r="H36" s="11"/>
      <c r="I36" s="9" t="s">
        <v>98</v>
      </c>
      <c r="J36" s="37" t="s">
        <v>402</v>
      </c>
      <c r="K36" s="5"/>
    </row>
    <row r="37" spans="1:11" ht="58">
      <c r="A37" s="19">
        <v>25</v>
      </c>
      <c r="B37" s="23" t="s">
        <v>377</v>
      </c>
      <c r="C37" s="24" t="s">
        <v>25</v>
      </c>
      <c r="D37" s="11"/>
      <c r="E37" s="241"/>
      <c r="F37" s="242"/>
      <c r="G37" s="11"/>
      <c r="H37" s="11"/>
      <c r="I37" s="9" t="s">
        <v>98</v>
      </c>
      <c r="J37" s="37" t="s">
        <v>403</v>
      </c>
      <c r="K37" s="5"/>
    </row>
    <row r="38" spans="1:11" ht="43.5">
      <c r="A38" s="19">
        <v>26</v>
      </c>
      <c r="B38" s="23" t="s">
        <v>378</v>
      </c>
      <c r="C38" s="24">
        <v>2025</v>
      </c>
      <c r="D38" s="11"/>
      <c r="E38" s="241"/>
      <c r="F38" s="242"/>
      <c r="G38" s="11"/>
      <c r="H38" s="11"/>
      <c r="I38" s="9" t="s">
        <v>23</v>
      </c>
      <c r="J38" s="37" t="s">
        <v>913</v>
      </c>
      <c r="K38" s="11"/>
    </row>
  </sheetData>
  <mergeCells count="55">
    <mergeCell ref="F9:G9"/>
    <mergeCell ref="C8:E8"/>
    <mergeCell ref="F8:G8"/>
    <mergeCell ref="C7:E7"/>
    <mergeCell ref="F7:G7"/>
    <mergeCell ref="E36:F36"/>
    <mergeCell ref="E37:F37"/>
    <mergeCell ref="E38:F38"/>
    <mergeCell ref="E31:F31"/>
    <mergeCell ref="E32:F32"/>
    <mergeCell ref="E33:F33"/>
    <mergeCell ref="E34:F34"/>
    <mergeCell ref="E35:F35"/>
    <mergeCell ref="E30:F30"/>
    <mergeCell ref="E24:F24"/>
    <mergeCell ref="E25:F25"/>
    <mergeCell ref="E26:F26"/>
    <mergeCell ref="E27:F27"/>
    <mergeCell ref="E28:F28"/>
    <mergeCell ref="E29:F29"/>
    <mergeCell ref="E23:F23"/>
    <mergeCell ref="E16:F16"/>
    <mergeCell ref="E17:F17"/>
    <mergeCell ref="E18:F18"/>
    <mergeCell ref="E19:F19"/>
    <mergeCell ref="E20:F20"/>
    <mergeCell ref="E21:F21"/>
    <mergeCell ref="E22:F22"/>
    <mergeCell ref="K11:K12"/>
    <mergeCell ref="E12:F12"/>
    <mergeCell ref="E13:F13"/>
    <mergeCell ref="E14:F14"/>
    <mergeCell ref="H11:H12"/>
    <mergeCell ref="I11:I12"/>
    <mergeCell ref="A11:A12"/>
    <mergeCell ref="B11:B12"/>
    <mergeCell ref="C11:C12"/>
    <mergeCell ref="D11:G11"/>
    <mergeCell ref="J11:J12"/>
    <mergeCell ref="C1:E1"/>
    <mergeCell ref="F1:G1"/>
    <mergeCell ref="C2:E2"/>
    <mergeCell ref="F2:G2"/>
    <mergeCell ref="E15:F15"/>
    <mergeCell ref="C3:E3"/>
    <mergeCell ref="F3:G3"/>
    <mergeCell ref="C10:E10"/>
    <mergeCell ref="F10:G10"/>
    <mergeCell ref="C4:E4"/>
    <mergeCell ref="F4:G4"/>
    <mergeCell ref="C5:E5"/>
    <mergeCell ref="F5:G5"/>
    <mergeCell ref="C6:E6"/>
    <mergeCell ref="F6:G6"/>
    <mergeCell ref="C9:E9"/>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26"/>
  <sheetViews>
    <sheetView zoomScaleNormal="100" workbookViewId="0">
      <selection activeCell="J1" sqref="J1"/>
    </sheetView>
  </sheetViews>
  <sheetFormatPr defaultColWidth="8.81640625" defaultRowHeight="14.5"/>
  <cols>
    <col min="2" max="2" width="41" customWidth="1"/>
    <col min="6" max="6" width="2.453125" customWidth="1"/>
    <col min="7" max="7" width="12.1796875" customWidth="1"/>
    <col min="8" max="8" width="10.1796875" customWidth="1"/>
    <col min="10" max="10" width="36.453125" customWidth="1"/>
    <col min="11" max="11" width="13.453125" customWidth="1"/>
  </cols>
  <sheetData>
    <row r="1" spans="1:11" ht="52">
      <c r="A1" s="2" t="s">
        <v>0</v>
      </c>
      <c r="B1" s="2" t="s">
        <v>1</v>
      </c>
      <c r="C1" s="243" t="s">
        <v>2</v>
      </c>
      <c r="D1" s="238"/>
      <c r="E1" s="238"/>
      <c r="F1" s="243" t="s">
        <v>3</v>
      </c>
      <c r="G1" s="238"/>
      <c r="H1" s="3" t="s">
        <v>827</v>
      </c>
      <c r="I1" s="87" t="s">
        <v>4</v>
      </c>
      <c r="J1" s="112"/>
      <c r="K1" s="84"/>
    </row>
    <row r="2" spans="1:11" ht="26">
      <c r="A2" s="46"/>
      <c r="B2" s="53" t="s">
        <v>58</v>
      </c>
      <c r="C2" s="281"/>
      <c r="D2" s="238"/>
      <c r="E2" s="238"/>
      <c r="F2" s="254"/>
      <c r="G2" s="238"/>
      <c r="H2" s="137"/>
      <c r="I2" s="100"/>
      <c r="J2" s="112"/>
      <c r="K2" s="84"/>
    </row>
    <row r="3" spans="1:11" ht="29">
      <c r="A3" s="5"/>
      <c r="B3" s="20" t="s">
        <v>65</v>
      </c>
      <c r="C3" s="282"/>
      <c r="D3" s="282"/>
      <c r="E3" s="282"/>
      <c r="F3" s="282"/>
      <c r="G3" s="282"/>
      <c r="H3" s="5"/>
      <c r="I3" s="96"/>
      <c r="J3" s="120"/>
      <c r="K3" s="89"/>
    </row>
    <row r="4" spans="1:11" ht="26">
      <c r="A4" s="5"/>
      <c r="B4" s="54" t="s">
        <v>778</v>
      </c>
      <c r="C4" s="231" t="s">
        <v>724</v>
      </c>
      <c r="D4" s="232"/>
      <c r="E4" s="232"/>
      <c r="F4" s="234" t="s">
        <v>724</v>
      </c>
      <c r="G4" s="232"/>
      <c r="H4" s="56" t="s">
        <v>828</v>
      </c>
      <c r="I4" s="105">
        <v>1.05</v>
      </c>
      <c r="J4" s="120"/>
      <c r="K4" s="89"/>
    </row>
    <row r="5" spans="1:11" ht="26">
      <c r="A5" s="5"/>
      <c r="B5" s="54" t="s">
        <v>779</v>
      </c>
      <c r="C5" s="231" t="s">
        <v>724</v>
      </c>
      <c r="D5" s="232"/>
      <c r="E5" s="232"/>
      <c r="F5" s="231" t="s">
        <v>724</v>
      </c>
      <c r="G5" s="232"/>
      <c r="H5" s="56" t="s">
        <v>828</v>
      </c>
      <c r="I5" s="80">
        <v>338</v>
      </c>
      <c r="J5" s="120"/>
      <c r="K5" s="89"/>
    </row>
    <row r="6" spans="1:11" ht="26">
      <c r="A6" s="5"/>
      <c r="B6" s="54" t="s">
        <v>780</v>
      </c>
      <c r="C6" s="233" t="s">
        <v>724</v>
      </c>
      <c r="D6" s="232"/>
      <c r="E6" s="232"/>
      <c r="F6" s="234" t="s">
        <v>724</v>
      </c>
      <c r="G6" s="232"/>
      <c r="H6" s="56" t="s">
        <v>828</v>
      </c>
      <c r="I6" s="105">
        <v>1.23</v>
      </c>
      <c r="J6" s="120"/>
      <c r="K6" s="89"/>
    </row>
    <row r="7" spans="1:11" ht="26">
      <c r="A7" s="5"/>
      <c r="B7" s="54" t="s">
        <v>781</v>
      </c>
      <c r="C7" s="231" t="s">
        <v>724</v>
      </c>
      <c r="D7" s="232"/>
      <c r="E7" s="232"/>
      <c r="F7" s="231" t="s">
        <v>724</v>
      </c>
      <c r="G7" s="232"/>
      <c r="H7" s="56" t="s">
        <v>828</v>
      </c>
      <c r="I7" s="80" t="s">
        <v>739</v>
      </c>
      <c r="J7" s="121"/>
      <c r="K7" s="119"/>
    </row>
    <row r="8" spans="1:11">
      <c r="A8" s="244"/>
      <c r="B8" s="244" t="s">
        <v>5</v>
      </c>
      <c r="C8" s="244" t="s">
        <v>6</v>
      </c>
      <c r="D8" s="244" t="s">
        <v>7</v>
      </c>
      <c r="E8" s="238"/>
      <c r="F8" s="238"/>
      <c r="G8" s="238"/>
      <c r="H8" s="244" t="s">
        <v>8</v>
      </c>
      <c r="I8" s="244" t="s">
        <v>9</v>
      </c>
      <c r="J8" s="244" t="s">
        <v>10</v>
      </c>
      <c r="K8" s="244" t="s">
        <v>11</v>
      </c>
    </row>
    <row r="9" spans="1:11" ht="35.5" customHeight="1">
      <c r="A9" s="238"/>
      <c r="B9" s="238"/>
      <c r="C9" s="238"/>
      <c r="D9" s="180">
        <v>2024</v>
      </c>
      <c r="E9" s="247">
        <v>2025</v>
      </c>
      <c r="F9" s="238"/>
      <c r="G9" s="180">
        <v>2026</v>
      </c>
      <c r="H9" s="238"/>
      <c r="I9" s="238"/>
      <c r="J9" s="238"/>
      <c r="K9" s="238"/>
    </row>
    <row r="10" spans="1:11" ht="29.15" customHeight="1">
      <c r="A10" s="7">
        <v>1</v>
      </c>
      <c r="B10" s="17" t="s">
        <v>67</v>
      </c>
      <c r="C10" s="24">
        <v>2026</v>
      </c>
      <c r="D10" s="171"/>
      <c r="E10" s="257"/>
      <c r="F10" s="257"/>
      <c r="G10" s="171"/>
      <c r="H10" s="17"/>
      <c r="I10" s="24" t="s">
        <v>68</v>
      </c>
      <c r="J10" s="24" t="s">
        <v>83</v>
      </c>
      <c r="K10" s="17"/>
    </row>
    <row r="11" spans="1:11" ht="29">
      <c r="A11" s="7">
        <v>2</v>
      </c>
      <c r="B11" s="17" t="s">
        <v>69</v>
      </c>
      <c r="C11" s="24">
        <v>2026</v>
      </c>
      <c r="D11" s="11"/>
      <c r="E11" s="228"/>
      <c r="F11" s="228"/>
      <c r="G11" s="11"/>
      <c r="H11" s="11"/>
      <c r="I11" s="174" t="s">
        <v>24</v>
      </c>
      <c r="J11" s="30" t="s">
        <v>84</v>
      </c>
      <c r="K11" s="11"/>
    </row>
    <row r="12" spans="1:11" ht="29">
      <c r="A12" s="7">
        <v>3</v>
      </c>
      <c r="B12" s="17" t="s">
        <v>70</v>
      </c>
      <c r="C12" s="24">
        <v>2026</v>
      </c>
      <c r="D12" s="11"/>
      <c r="E12" s="228"/>
      <c r="F12" s="228"/>
      <c r="G12" s="11"/>
      <c r="H12" s="11"/>
      <c r="I12" s="174" t="s">
        <v>24</v>
      </c>
      <c r="J12" s="30" t="s">
        <v>85</v>
      </c>
      <c r="K12" s="11"/>
    </row>
    <row r="13" spans="1:11" ht="29">
      <c r="A13" s="7">
        <v>4</v>
      </c>
      <c r="B13" s="17" t="s">
        <v>71</v>
      </c>
      <c r="C13" s="24">
        <v>2025</v>
      </c>
      <c r="D13" s="11"/>
      <c r="E13" s="228"/>
      <c r="F13" s="228"/>
      <c r="G13" s="11"/>
      <c r="H13" s="11"/>
      <c r="I13" s="174" t="s">
        <v>51</v>
      </c>
      <c r="J13" s="30" t="s">
        <v>86</v>
      </c>
      <c r="K13" s="11"/>
    </row>
    <row r="14" spans="1:11" ht="43.5">
      <c r="A14" s="7">
        <v>5</v>
      </c>
      <c r="B14" s="17" t="s">
        <v>72</v>
      </c>
      <c r="C14" s="24">
        <v>2025</v>
      </c>
      <c r="D14" s="11"/>
      <c r="E14" s="228"/>
      <c r="F14" s="228"/>
      <c r="G14" s="11"/>
      <c r="H14" s="11"/>
      <c r="I14" s="174" t="s">
        <v>51</v>
      </c>
      <c r="J14" s="30" t="s">
        <v>86</v>
      </c>
      <c r="K14" s="11"/>
    </row>
    <row r="15" spans="1:11" ht="29">
      <c r="A15" s="7">
        <v>6</v>
      </c>
      <c r="B15" s="17" t="s">
        <v>462</v>
      </c>
      <c r="C15" s="24" t="s">
        <v>25</v>
      </c>
      <c r="D15" s="174"/>
      <c r="E15" s="228"/>
      <c r="F15" s="228"/>
      <c r="G15" s="11"/>
      <c r="H15" s="11"/>
      <c r="I15" s="174" t="s">
        <v>51</v>
      </c>
      <c r="J15" s="30" t="s">
        <v>88</v>
      </c>
      <c r="K15" s="11"/>
    </row>
    <row r="16" spans="1:11" ht="29">
      <c r="A16" s="7">
        <v>7</v>
      </c>
      <c r="B16" s="17" t="s">
        <v>73</v>
      </c>
      <c r="C16" s="24" t="s">
        <v>25</v>
      </c>
      <c r="D16" s="11"/>
      <c r="E16" s="228"/>
      <c r="F16" s="228"/>
      <c r="G16" s="11"/>
      <c r="H16" s="11"/>
      <c r="I16" s="174" t="s">
        <v>51</v>
      </c>
      <c r="J16" s="30" t="s">
        <v>87</v>
      </c>
      <c r="K16" s="11"/>
    </row>
    <row r="17" spans="1:11" ht="29">
      <c r="A17" s="7">
        <v>8</v>
      </c>
      <c r="B17" s="17" t="s">
        <v>74</v>
      </c>
      <c r="C17" s="24" t="s">
        <v>25</v>
      </c>
      <c r="D17" s="11"/>
      <c r="E17" s="230"/>
      <c r="F17" s="230"/>
      <c r="G17" s="11"/>
      <c r="H17" s="11"/>
      <c r="I17" s="174" t="s">
        <v>51</v>
      </c>
      <c r="J17" s="30" t="s">
        <v>89</v>
      </c>
      <c r="K17" s="11"/>
    </row>
    <row r="18" spans="1:11" ht="43.5">
      <c r="A18" s="7">
        <v>9</v>
      </c>
      <c r="B18" s="17" t="s">
        <v>75</v>
      </c>
      <c r="C18" s="24" t="s">
        <v>25</v>
      </c>
      <c r="D18" s="11"/>
      <c r="E18" s="229"/>
      <c r="F18" s="229"/>
      <c r="G18" s="11"/>
      <c r="H18" s="11"/>
      <c r="I18" s="174" t="s">
        <v>51</v>
      </c>
      <c r="J18" s="30" t="s">
        <v>90</v>
      </c>
      <c r="K18" s="11"/>
    </row>
    <row r="19" spans="1:11" ht="38.5" customHeight="1">
      <c r="A19" s="7">
        <v>10</v>
      </c>
      <c r="B19" s="17" t="s">
        <v>76</v>
      </c>
      <c r="C19" s="24">
        <v>2025</v>
      </c>
      <c r="D19" s="11"/>
      <c r="E19" s="230"/>
      <c r="F19" s="230"/>
      <c r="G19" s="11"/>
      <c r="H19" s="11"/>
      <c r="I19" s="34" t="s">
        <v>606</v>
      </c>
      <c r="J19" s="30" t="s">
        <v>91</v>
      </c>
      <c r="K19" s="11"/>
    </row>
    <row r="20" spans="1:11" ht="43.5">
      <c r="A20" s="7">
        <v>11</v>
      </c>
      <c r="B20" s="17" t="s">
        <v>77</v>
      </c>
      <c r="C20" s="24">
        <v>2025</v>
      </c>
      <c r="D20" s="174"/>
      <c r="E20" s="230"/>
      <c r="F20" s="230"/>
      <c r="G20" s="11"/>
      <c r="H20" s="11"/>
      <c r="I20" s="24" t="s">
        <v>606</v>
      </c>
      <c r="J20" s="30" t="s">
        <v>93</v>
      </c>
      <c r="K20" s="11"/>
    </row>
    <row r="21" spans="1:11" ht="72.5">
      <c r="A21" s="7">
        <v>12</v>
      </c>
      <c r="B21" s="17" t="s">
        <v>78</v>
      </c>
      <c r="C21" s="24">
        <v>2025</v>
      </c>
      <c r="D21" s="11"/>
      <c r="E21" s="230"/>
      <c r="F21" s="230"/>
      <c r="G21" s="11"/>
      <c r="H21" s="11"/>
      <c r="I21" s="34" t="s">
        <v>606</v>
      </c>
      <c r="J21" s="30" t="s">
        <v>92</v>
      </c>
      <c r="K21" s="11"/>
    </row>
    <row r="22" spans="1:11" ht="43.5">
      <c r="A22" s="7">
        <v>13</v>
      </c>
      <c r="B22" s="17" t="s">
        <v>79</v>
      </c>
      <c r="C22" s="24" t="s">
        <v>25</v>
      </c>
      <c r="D22" s="11"/>
      <c r="E22" s="228"/>
      <c r="F22" s="228"/>
      <c r="G22" s="11"/>
      <c r="H22" s="11"/>
      <c r="I22" s="24" t="s">
        <v>607</v>
      </c>
      <c r="J22" s="30" t="s">
        <v>94</v>
      </c>
      <c r="K22" s="11"/>
    </row>
    <row r="23" spans="1:11" ht="58">
      <c r="A23" s="7">
        <v>14</v>
      </c>
      <c r="B23" s="17" t="s">
        <v>80</v>
      </c>
      <c r="C23" s="24">
        <v>2026</v>
      </c>
      <c r="D23" s="11"/>
      <c r="E23" s="228"/>
      <c r="F23" s="228"/>
      <c r="G23" s="11"/>
      <c r="H23" s="11"/>
      <c r="I23" s="30" t="s">
        <v>101</v>
      </c>
      <c r="J23" s="30" t="s">
        <v>95</v>
      </c>
      <c r="K23" s="11"/>
    </row>
    <row r="24" spans="1:11" ht="29">
      <c r="A24" s="7">
        <v>15</v>
      </c>
      <c r="B24" s="17" t="s">
        <v>81</v>
      </c>
      <c r="C24" s="24" t="s">
        <v>25</v>
      </c>
      <c r="D24" s="11"/>
      <c r="E24" s="228"/>
      <c r="F24" s="228"/>
      <c r="G24" s="11"/>
      <c r="H24" s="11"/>
      <c r="I24" s="30" t="s">
        <v>23</v>
      </c>
      <c r="J24" s="30" t="s">
        <v>96</v>
      </c>
      <c r="K24" s="11"/>
    </row>
    <row r="25" spans="1:11" ht="43.5">
      <c r="A25" s="7">
        <v>16</v>
      </c>
      <c r="B25" s="17" t="s">
        <v>97</v>
      </c>
      <c r="C25" s="24" t="s">
        <v>25</v>
      </c>
      <c r="D25" s="11"/>
      <c r="E25" s="228"/>
      <c r="F25" s="228"/>
      <c r="G25" s="11"/>
      <c r="H25" s="11"/>
      <c r="I25" s="174" t="s">
        <v>23</v>
      </c>
      <c r="J25" s="30" t="s">
        <v>99</v>
      </c>
      <c r="K25" s="11"/>
    </row>
    <row r="26" spans="1:11" ht="29">
      <c r="A26" s="7">
        <v>17</v>
      </c>
      <c r="B26" s="17" t="s">
        <v>82</v>
      </c>
      <c r="C26" s="24" t="s">
        <v>25</v>
      </c>
      <c r="D26" s="11"/>
      <c r="E26" s="228"/>
      <c r="F26" s="228"/>
      <c r="G26" s="11"/>
      <c r="H26" s="11"/>
      <c r="I26" s="174" t="s">
        <v>98</v>
      </c>
      <c r="J26" s="30" t="s">
        <v>100</v>
      </c>
      <c r="K26" s="11"/>
    </row>
  </sheetData>
  <mergeCells count="40">
    <mergeCell ref="C6:E6"/>
    <mergeCell ref="F6:G6"/>
    <mergeCell ref="E25:F25"/>
    <mergeCell ref="E26:F26"/>
    <mergeCell ref="E19:F19"/>
    <mergeCell ref="E20:F20"/>
    <mergeCell ref="E21:F21"/>
    <mergeCell ref="E22:F22"/>
    <mergeCell ref="E23:F23"/>
    <mergeCell ref="E24:F24"/>
    <mergeCell ref="H8:H9"/>
    <mergeCell ref="E18:F18"/>
    <mergeCell ref="J8:J9"/>
    <mergeCell ref="K8:K9"/>
    <mergeCell ref="E9:F9"/>
    <mergeCell ref="E10:F10"/>
    <mergeCell ref="E11:F11"/>
    <mergeCell ref="E12:F12"/>
    <mergeCell ref="I8:I9"/>
    <mergeCell ref="E13:F13"/>
    <mergeCell ref="E14:F14"/>
    <mergeCell ref="E15:F15"/>
    <mergeCell ref="E16:F16"/>
    <mergeCell ref="E17:F17"/>
    <mergeCell ref="C1:E1"/>
    <mergeCell ref="F1:G1"/>
    <mergeCell ref="C2:E2"/>
    <mergeCell ref="F2:G2"/>
    <mergeCell ref="A8:A9"/>
    <mergeCell ref="B8:B9"/>
    <mergeCell ref="C8:C9"/>
    <mergeCell ref="D8:G8"/>
    <mergeCell ref="C7:E7"/>
    <mergeCell ref="F7:G7"/>
    <mergeCell ref="F3:G3"/>
    <mergeCell ref="C3:E3"/>
    <mergeCell ref="C4:E4"/>
    <mergeCell ref="F4:G4"/>
    <mergeCell ref="C5:E5"/>
    <mergeCell ref="F5:G5"/>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26"/>
  <sheetViews>
    <sheetView zoomScaleNormal="151" workbookViewId="0">
      <selection activeCell="J1" sqref="J1"/>
    </sheetView>
  </sheetViews>
  <sheetFormatPr defaultColWidth="8.81640625" defaultRowHeight="14.5"/>
  <cols>
    <col min="2" max="2" width="41" customWidth="1"/>
    <col min="6" max="6" width="2.453125" customWidth="1"/>
    <col min="7" max="7" width="12.1796875" customWidth="1"/>
    <col min="8" max="8" width="20.1796875" customWidth="1"/>
    <col min="9" max="9" width="11.453125" customWidth="1"/>
    <col min="10" max="10" width="36.453125" customWidth="1"/>
    <col min="11" max="11" width="13.453125" customWidth="1"/>
  </cols>
  <sheetData>
    <row r="1" spans="1:11" ht="39">
      <c r="A1" s="2" t="s">
        <v>0</v>
      </c>
      <c r="B1" s="2" t="s">
        <v>1</v>
      </c>
      <c r="C1" s="243" t="s">
        <v>2</v>
      </c>
      <c r="D1" s="238"/>
      <c r="E1" s="238"/>
      <c r="F1" s="243" t="s">
        <v>3</v>
      </c>
      <c r="G1" s="238"/>
      <c r="H1" s="3" t="s">
        <v>827</v>
      </c>
      <c r="I1" s="87" t="s">
        <v>4</v>
      </c>
      <c r="J1" s="112"/>
      <c r="K1" s="84"/>
    </row>
    <row r="2" spans="1:11" ht="26">
      <c r="A2" s="46"/>
      <c r="B2" s="14" t="s">
        <v>58</v>
      </c>
      <c r="C2" s="281"/>
      <c r="D2" s="304"/>
      <c r="E2" s="304"/>
      <c r="F2" s="254"/>
      <c r="G2" s="304"/>
      <c r="H2" s="137"/>
      <c r="I2" s="100"/>
      <c r="J2" s="115"/>
      <c r="K2" s="101"/>
    </row>
    <row r="3" spans="1:11" ht="26.5">
      <c r="A3" s="58"/>
      <c r="B3" s="64" t="s">
        <v>66</v>
      </c>
      <c r="C3" s="278"/>
      <c r="D3" s="279"/>
      <c r="E3" s="280"/>
      <c r="F3" s="278"/>
      <c r="G3" s="280"/>
      <c r="H3" s="141"/>
      <c r="I3" s="83"/>
      <c r="J3" s="116"/>
      <c r="K3" s="103"/>
    </row>
    <row r="4" spans="1:11" ht="39">
      <c r="A4" s="58"/>
      <c r="B4" s="54" t="s">
        <v>740</v>
      </c>
      <c r="C4" s="234">
        <v>0.93</v>
      </c>
      <c r="D4" s="232"/>
      <c r="E4" s="232"/>
      <c r="F4" s="234">
        <v>1.32</v>
      </c>
      <c r="G4" s="232"/>
      <c r="H4" s="132" t="s">
        <v>841</v>
      </c>
      <c r="I4" s="80" t="s">
        <v>741</v>
      </c>
      <c r="J4" s="116"/>
      <c r="K4" s="103"/>
    </row>
    <row r="5" spans="1:11" ht="39">
      <c r="A5" s="58"/>
      <c r="B5" s="54" t="s">
        <v>742</v>
      </c>
      <c r="C5" s="231" t="s">
        <v>743</v>
      </c>
      <c r="D5" s="232"/>
      <c r="E5" s="232"/>
      <c r="F5" s="231" t="s">
        <v>744</v>
      </c>
      <c r="G5" s="232"/>
      <c r="H5" s="175" t="s">
        <v>842</v>
      </c>
      <c r="I5" s="175" t="s">
        <v>745</v>
      </c>
      <c r="J5" s="116"/>
      <c r="K5" s="103"/>
    </row>
    <row r="6" spans="1:11" ht="39">
      <c r="A6" s="58"/>
      <c r="B6" s="54" t="s">
        <v>746</v>
      </c>
      <c r="C6" s="233">
        <v>0.79800000000000004</v>
      </c>
      <c r="D6" s="232"/>
      <c r="E6" s="232"/>
      <c r="F6" s="234">
        <v>0.91</v>
      </c>
      <c r="G6" s="232"/>
      <c r="H6" s="175" t="s">
        <v>868</v>
      </c>
      <c r="I6" s="176">
        <v>1.05</v>
      </c>
      <c r="J6" s="116"/>
      <c r="K6" s="103"/>
    </row>
    <row r="7" spans="1:11" ht="39">
      <c r="A7" s="58"/>
      <c r="B7" s="54" t="s">
        <v>747</v>
      </c>
      <c r="C7" s="231" t="s">
        <v>748</v>
      </c>
      <c r="D7" s="232"/>
      <c r="E7" s="232"/>
      <c r="F7" s="231" t="s">
        <v>749</v>
      </c>
      <c r="G7" s="232"/>
      <c r="H7" s="175" t="s">
        <v>843</v>
      </c>
      <c r="I7" s="175" t="s">
        <v>750</v>
      </c>
      <c r="J7" s="116"/>
      <c r="K7" s="103"/>
    </row>
    <row r="8" spans="1:11" ht="39">
      <c r="A8" s="58"/>
      <c r="B8" s="67" t="s">
        <v>787</v>
      </c>
      <c r="C8" s="283">
        <v>0.35</v>
      </c>
      <c r="D8" s="305"/>
      <c r="E8" s="305"/>
      <c r="F8" s="283">
        <v>0.38</v>
      </c>
      <c r="G8" s="305"/>
      <c r="H8" s="175" t="s">
        <v>867</v>
      </c>
      <c r="I8" s="182">
        <v>0.47</v>
      </c>
      <c r="J8" s="116"/>
      <c r="K8" s="103"/>
    </row>
    <row r="9" spans="1:11">
      <c r="A9" s="244"/>
      <c r="B9" s="244" t="s">
        <v>5</v>
      </c>
      <c r="C9" s="244" t="s">
        <v>6</v>
      </c>
      <c r="D9" s="244" t="s">
        <v>7</v>
      </c>
      <c r="E9" s="238"/>
      <c r="F9" s="238"/>
      <c r="G9" s="238"/>
      <c r="H9" s="244" t="s">
        <v>8</v>
      </c>
      <c r="I9" s="244" t="s">
        <v>9</v>
      </c>
      <c r="J9" s="244" t="s">
        <v>10</v>
      </c>
      <c r="K9" s="244" t="s">
        <v>11</v>
      </c>
    </row>
    <row r="10" spans="1:11" ht="35.5" customHeight="1">
      <c r="A10" s="238"/>
      <c r="B10" s="238"/>
      <c r="C10" s="238"/>
      <c r="D10" s="180">
        <v>2024</v>
      </c>
      <c r="E10" s="247">
        <v>2025</v>
      </c>
      <c r="F10" s="238"/>
      <c r="G10" s="180">
        <v>2026</v>
      </c>
      <c r="H10" s="238"/>
      <c r="I10" s="238"/>
      <c r="J10" s="238"/>
      <c r="K10" s="238"/>
    </row>
    <row r="11" spans="1:11" ht="26.5" customHeight="1">
      <c r="A11" s="22">
        <v>1</v>
      </c>
      <c r="B11" s="23" t="s">
        <v>404</v>
      </c>
      <c r="C11" s="24">
        <v>2025</v>
      </c>
      <c r="D11" s="75"/>
      <c r="E11" s="306"/>
      <c r="F11" s="306"/>
      <c r="G11" s="75"/>
      <c r="H11" s="75"/>
      <c r="I11" s="24" t="s">
        <v>22</v>
      </c>
      <c r="J11" s="17" t="s">
        <v>707</v>
      </c>
      <c r="K11" s="75"/>
    </row>
    <row r="12" spans="1:11" ht="43.5">
      <c r="A12" s="22">
        <v>2</v>
      </c>
      <c r="B12" s="23" t="s">
        <v>405</v>
      </c>
      <c r="C12" s="24" t="s">
        <v>25</v>
      </c>
      <c r="D12" s="191"/>
      <c r="E12" s="307"/>
      <c r="F12" s="307"/>
      <c r="G12" s="191"/>
      <c r="H12" s="75"/>
      <c r="I12" s="24" t="s">
        <v>24</v>
      </c>
      <c r="J12" s="17" t="s">
        <v>708</v>
      </c>
      <c r="K12" s="75"/>
    </row>
    <row r="13" spans="1:11" ht="43.5">
      <c r="A13" s="22">
        <v>3</v>
      </c>
      <c r="B13" s="23" t="s">
        <v>406</v>
      </c>
      <c r="C13" s="24">
        <v>2025</v>
      </c>
      <c r="D13" s="191"/>
      <c r="E13" s="307"/>
      <c r="F13" s="307"/>
      <c r="G13" s="191"/>
      <c r="H13" s="75"/>
      <c r="I13" s="24" t="s">
        <v>407</v>
      </c>
      <c r="J13" s="17" t="s">
        <v>419</v>
      </c>
      <c r="K13" s="75"/>
    </row>
    <row r="14" spans="1:11" ht="72.5">
      <c r="A14" s="22">
        <v>4</v>
      </c>
      <c r="B14" s="23" t="s">
        <v>408</v>
      </c>
      <c r="C14" s="24">
        <v>2025</v>
      </c>
      <c r="D14" s="191"/>
      <c r="E14" s="307"/>
      <c r="F14" s="307"/>
      <c r="G14" s="191"/>
      <c r="H14" s="75"/>
      <c r="I14" s="24" t="s">
        <v>407</v>
      </c>
      <c r="J14" s="17" t="s">
        <v>420</v>
      </c>
      <c r="K14" s="75"/>
    </row>
    <row r="15" spans="1:11" ht="58">
      <c r="A15" s="22">
        <v>5</v>
      </c>
      <c r="B15" s="23" t="s">
        <v>409</v>
      </c>
      <c r="C15" s="24">
        <v>2025</v>
      </c>
      <c r="D15" s="191"/>
      <c r="E15" s="307"/>
      <c r="F15" s="307"/>
      <c r="G15" s="191"/>
      <c r="H15" s="75"/>
      <c r="I15" s="24" t="s">
        <v>24</v>
      </c>
      <c r="J15" s="17" t="s">
        <v>421</v>
      </c>
      <c r="K15" s="75"/>
    </row>
    <row r="16" spans="1:11" ht="130.5">
      <c r="A16" s="22">
        <v>6</v>
      </c>
      <c r="B16" s="23" t="s">
        <v>463</v>
      </c>
      <c r="C16" s="24">
        <v>2025</v>
      </c>
      <c r="D16" s="191"/>
      <c r="E16" s="307"/>
      <c r="F16" s="307"/>
      <c r="G16" s="191"/>
      <c r="H16" s="75"/>
      <c r="I16" s="24" t="s">
        <v>410</v>
      </c>
      <c r="J16" s="17" t="s">
        <v>422</v>
      </c>
      <c r="K16" s="75"/>
    </row>
    <row r="17" spans="1:11" ht="29">
      <c r="A17" s="22">
        <v>7</v>
      </c>
      <c r="B17" s="23" t="s">
        <v>411</v>
      </c>
      <c r="C17" s="24">
        <v>2025</v>
      </c>
      <c r="D17" s="191"/>
      <c r="E17" s="307"/>
      <c r="F17" s="307"/>
      <c r="G17" s="191"/>
      <c r="H17" s="75"/>
      <c r="I17" s="24" t="s">
        <v>51</v>
      </c>
      <c r="J17" s="17" t="s">
        <v>423</v>
      </c>
      <c r="K17" s="75"/>
    </row>
    <row r="18" spans="1:11" ht="43.5">
      <c r="A18" s="22">
        <v>8</v>
      </c>
      <c r="B18" s="23" t="s">
        <v>412</v>
      </c>
      <c r="C18" s="24" t="s">
        <v>25</v>
      </c>
      <c r="D18" s="191"/>
      <c r="E18" s="307"/>
      <c r="F18" s="307"/>
      <c r="G18" s="191"/>
      <c r="H18" s="75"/>
      <c r="I18" s="24" t="s">
        <v>51</v>
      </c>
      <c r="J18" s="17" t="s">
        <v>425</v>
      </c>
      <c r="K18" s="75"/>
    </row>
    <row r="19" spans="1:11" ht="56.5" customHeight="1">
      <c r="A19" s="22">
        <v>9</v>
      </c>
      <c r="B19" s="23" t="s">
        <v>424</v>
      </c>
      <c r="C19" s="24" t="s">
        <v>25</v>
      </c>
      <c r="D19" s="191"/>
      <c r="E19" s="307"/>
      <c r="F19" s="307"/>
      <c r="G19" s="191"/>
      <c r="H19" s="75"/>
      <c r="I19" s="24" t="s">
        <v>400</v>
      </c>
      <c r="J19" s="17" t="s">
        <v>426</v>
      </c>
      <c r="K19" s="75"/>
    </row>
    <row r="20" spans="1:11" ht="43.5">
      <c r="A20" s="22">
        <v>10</v>
      </c>
      <c r="B20" s="23" t="s">
        <v>413</v>
      </c>
      <c r="C20" s="24" t="s">
        <v>25</v>
      </c>
      <c r="D20" s="191"/>
      <c r="E20" s="307"/>
      <c r="F20" s="307"/>
      <c r="G20" s="191"/>
      <c r="H20" s="75"/>
      <c r="I20" s="24" t="s">
        <v>414</v>
      </c>
      <c r="J20" s="23" t="s">
        <v>427</v>
      </c>
      <c r="K20" s="75"/>
    </row>
    <row r="21" spans="1:11" ht="29">
      <c r="A21" s="22">
        <v>11</v>
      </c>
      <c r="B21" s="23" t="s">
        <v>428</v>
      </c>
      <c r="C21" s="24" t="s">
        <v>25</v>
      </c>
      <c r="D21" s="191"/>
      <c r="E21" s="307"/>
      <c r="F21" s="307"/>
      <c r="G21" s="191"/>
      <c r="H21" s="75"/>
      <c r="I21" s="24" t="s">
        <v>98</v>
      </c>
      <c r="J21" s="23" t="s">
        <v>429</v>
      </c>
      <c r="K21" s="75"/>
    </row>
    <row r="22" spans="1:11" ht="29">
      <c r="A22" s="22">
        <v>12</v>
      </c>
      <c r="B22" s="23" t="s">
        <v>464</v>
      </c>
      <c r="C22" s="24">
        <v>2025</v>
      </c>
      <c r="D22" s="191"/>
      <c r="E22" s="307"/>
      <c r="F22" s="307"/>
      <c r="G22" s="191"/>
      <c r="H22" s="75"/>
      <c r="I22" s="24" t="s">
        <v>23</v>
      </c>
      <c r="J22" s="23" t="s">
        <v>430</v>
      </c>
      <c r="K22" s="75"/>
    </row>
    <row r="23" spans="1:11" ht="43.5">
      <c r="A23" s="22">
        <v>13</v>
      </c>
      <c r="B23" s="23" t="s">
        <v>415</v>
      </c>
      <c r="C23" s="24">
        <v>2025</v>
      </c>
      <c r="D23" s="191"/>
      <c r="E23" s="307"/>
      <c r="F23" s="307"/>
      <c r="G23" s="191"/>
      <c r="H23" s="75"/>
      <c r="I23" s="24" t="s">
        <v>23</v>
      </c>
      <c r="J23" s="23" t="s">
        <v>431</v>
      </c>
      <c r="K23" s="75"/>
    </row>
    <row r="24" spans="1:11" ht="72.5">
      <c r="A24" s="22">
        <v>14</v>
      </c>
      <c r="B24" s="23" t="s">
        <v>416</v>
      </c>
      <c r="C24" s="24" t="s">
        <v>25</v>
      </c>
      <c r="D24" s="191"/>
      <c r="E24" s="307"/>
      <c r="F24" s="307"/>
      <c r="G24" s="191"/>
      <c r="H24" s="75"/>
      <c r="I24" s="24" t="s">
        <v>417</v>
      </c>
      <c r="J24" s="17" t="s">
        <v>432</v>
      </c>
      <c r="K24" s="218"/>
    </row>
    <row r="25" spans="1:11" ht="58">
      <c r="A25" s="22">
        <v>15</v>
      </c>
      <c r="B25" s="23" t="s">
        <v>418</v>
      </c>
      <c r="C25" s="24">
        <v>2026</v>
      </c>
      <c r="D25" s="191"/>
      <c r="E25" s="307"/>
      <c r="F25" s="307"/>
      <c r="G25" s="191"/>
      <c r="H25" s="75"/>
      <c r="I25" s="24" t="s">
        <v>417</v>
      </c>
      <c r="J25" s="23" t="s">
        <v>433</v>
      </c>
      <c r="K25" s="75"/>
    </row>
    <row r="26" spans="1:11" ht="43.5">
      <c r="A26" s="22">
        <v>16</v>
      </c>
      <c r="B26" s="23" t="s">
        <v>435</v>
      </c>
      <c r="C26" s="24" t="s">
        <v>582</v>
      </c>
      <c r="D26" s="191"/>
      <c r="E26" s="307"/>
      <c r="F26" s="307"/>
      <c r="G26" s="191"/>
      <c r="H26" s="75"/>
      <c r="I26" s="24" t="s">
        <v>24</v>
      </c>
      <c r="J26" s="23" t="s">
        <v>434</v>
      </c>
      <c r="K26" s="17"/>
    </row>
  </sheetData>
  <mergeCells count="41">
    <mergeCell ref="F4:G4"/>
    <mergeCell ref="C5:E5"/>
    <mergeCell ref="F5:G5"/>
    <mergeCell ref="C6:E6"/>
    <mergeCell ref="F6:G6"/>
    <mergeCell ref="E12:F12"/>
    <mergeCell ref="E25:F25"/>
    <mergeCell ref="E26:F26"/>
    <mergeCell ref="E24:F24"/>
    <mergeCell ref="E14:F14"/>
    <mergeCell ref="E15:F15"/>
    <mergeCell ref="E16:F16"/>
    <mergeCell ref="E17:F17"/>
    <mergeCell ref="E18:F18"/>
    <mergeCell ref="E19:F19"/>
    <mergeCell ref="E20:F20"/>
    <mergeCell ref="E21:F21"/>
    <mergeCell ref="E22:F22"/>
    <mergeCell ref="E23:F23"/>
    <mergeCell ref="E13:F13"/>
    <mergeCell ref="A9:A10"/>
    <mergeCell ref="B9:B10"/>
    <mergeCell ref="C9:C10"/>
    <mergeCell ref="D9:G9"/>
    <mergeCell ref="E11:F11"/>
    <mergeCell ref="C1:E1"/>
    <mergeCell ref="F1:G1"/>
    <mergeCell ref="J9:J10"/>
    <mergeCell ref="K9:K10"/>
    <mergeCell ref="E10:F10"/>
    <mergeCell ref="H9:H10"/>
    <mergeCell ref="I9:I10"/>
    <mergeCell ref="C4:E4"/>
    <mergeCell ref="C2:E2"/>
    <mergeCell ref="F2:G2"/>
    <mergeCell ref="C7:E7"/>
    <mergeCell ref="F7:G7"/>
    <mergeCell ref="C8:E8"/>
    <mergeCell ref="F8:G8"/>
    <mergeCell ref="F3:G3"/>
    <mergeCell ref="C3:E3"/>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YM60"/>
  <sheetViews>
    <sheetView zoomScaleNormal="160" workbookViewId="0">
      <selection activeCell="J1" sqref="J1"/>
    </sheetView>
  </sheetViews>
  <sheetFormatPr defaultColWidth="8.81640625" defaultRowHeight="14.5"/>
  <cols>
    <col min="2" max="2" width="41" style="82" customWidth="1"/>
    <col min="6" max="6" width="2.453125" customWidth="1"/>
    <col min="7" max="7" width="12.1796875" customWidth="1"/>
    <col min="8" max="8" width="10.1796875" customWidth="1"/>
    <col min="9" max="9" width="12" customWidth="1"/>
    <col min="10" max="10" width="36.453125" customWidth="1"/>
    <col min="11" max="11" width="23.453125" customWidth="1"/>
    <col min="12" max="12" width="54.453125" customWidth="1"/>
  </cols>
  <sheetData>
    <row r="1" spans="1:11" ht="39">
      <c r="A1" s="2" t="s">
        <v>0</v>
      </c>
      <c r="B1" s="2" t="s">
        <v>1</v>
      </c>
      <c r="C1" s="243" t="s">
        <v>2</v>
      </c>
      <c r="D1" s="238"/>
      <c r="E1" s="238"/>
      <c r="F1" s="243" t="s">
        <v>3</v>
      </c>
      <c r="G1" s="238"/>
      <c r="H1" s="3" t="s">
        <v>827</v>
      </c>
      <c r="I1" s="87" t="s">
        <v>4</v>
      </c>
      <c r="J1" s="112"/>
      <c r="K1" s="84"/>
    </row>
    <row r="2" spans="1:11">
      <c r="A2" s="46"/>
      <c r="B2" s="53" t="s">
        <v>59</v>
      </c>
      <c r="C2" s="281"/>
      <c r="D2" s="238"/>
      <c r="E2" s="238"/>
      <c r="F2" s="254"/>
      <c r="G2" s="238"/>
      <c r="H2" s="137"/>
      <c r="I2" s="100"/>
      <c r="J2" s="112"/>
      <c r="K2" s="84"/>
    </row>
    <row r="3" spans="1:11" ht="29">
      <c r="A3" s="5"/>
      <c r="B3" s="142" t="s">
        <v>869</v>
      </c>
      <c r="C3" s="287"/>
      <c r="D3" s="287"/>
      <c r="E3" s="287"/>
      <c r="F3" s="287"/>
      <c r="G3" s="287"/>
      <c r="H3" s="161" t="s">
        <v>878</v>
      </c>
      <c r="I3" s="162">
        <v>8</v>
      </c>
      <c r="J3" s="113"/>
      <c r="K3" s="90"/>
    </row>
    <row r="4" spans="1:11" ht="29">
      <c r="A4" s="5"/>
      <c r="B4" s="142" t="s">
        <v>870</v>
      </c>
      <c r="C4" s="287"/>
      <c r="D4" s="287"/>
      <c r="E4" s="287"/>
      <c r="F4" s="287"/>
      <c r="G4" s="287"/>
      <c r="H4" s="163" t="s">
        <v>879</v>
      </c>
      <c r="I4" s="164" t="s">
        <v>884</v>
      </c>
      <c r="J4" s="113"/>
      <c r="K4" s="90"/>
    </row>
    <row r="5" spans="1:11" ht="29">
      <c r="A5" s="5"/>
      <c r="B5" s="142" t="s">
        <v>871</v>
      </c>
      <c r="C5" s="288"/>
      <c r="D5" s="289"/>
      <c r="E5" s="290"/>
      <c r="F5" s="288"/>
      <c r="G5" s="290"/>
      <c r="H5" s="163" t="s">
        <v>880</v>
      </c>
      <c r="I5" s="162">
        <v>6</v>
      </c>
      <c r="J5" s="113"/>
      <c r="K5" s="90"/>
    </row>
    <row r="6" spans="1:11" ht="29">
      <c r="A6" s="5"/>
      <c r="B6" s="142" t="s">
        <v>872</v>
      </c>
      <c r="C6" s="288"/>
      <c r="D6" s="289"/>
      <c r="E6" s="290"/>
      <c r="F6" s="288"/>
      <c r="G6" s="290"/>
      <c r="H6" s="161" t="s">
        <v>878</v>
      </c>
      <c r="I6" s="162">
        <v>8</v>
      </c>
      <c r="J6" s="113"/>
      <c r="K6" s="90"/>
    </row>
    <row r="7" spans="1:11" ht="29">
      <c r="A7" s="5"/>
      <c r="B7" s="142" t="s">
        <v>873</v>
      </c>
      <c r="C7" s="288"/>
      <c r="D7" s="289"/>
      <c r="E7" s="290"/>
      <c r="F7" s="288"/>
      <c r="G7" s="290"/>
      <c r="H7" s="163" t="s">
        <v>879</v>
      </c>
      <c r="I7" s="164" t="s">
        <v>884</v>
      </c>
      <c r="J7" s="113"/>
      <c r="K7" s="90"/>
    </row>
    <row r="8" spans="1:11" ht="29">
      <c r="A8" s="5"/>
      <c r="B8" s="142" t="s">
        <v>874</v>
      </c>
      <c r="C8" s="288"/>
      <c r="D8" s="289"/>
      <c r="E8" s="290"/>
      <c r="F8" s="288"/>
      <c r="G8" s="290"/>
      <c r="H8" s="163" t="s">
        <v>881</v>
      </c>
      <c r="I8" s="164" t="s">
        <v>883</v>
      </c>
      <c r="J8" s="113"/>
      <c r="K8" s="90"/>
    </row>
    <row r="9" spans="1:11" ht="29">
      <c r="A9" s="5"/>
      <c r="B9" s="142" t="s">
        <v>875</v>
      </c>
      <c r="C9" s="288"/>
      <c r="D9" s="289"/>
      <c r="E9" s="290"/>
      <c r="F9" s="288"/>
      <c r="G9" s="290"/>
      <c r="H9" s="163" t="s">
        <v>882</v>
      </c>
      <c r="I9" s="162">
        <v>8</v>
      </c>
      <c r="J9" s="113"/>
      <c r="K9" s="90"/>
    </row>
    <row r="10" spans="1:11" ht="29">
      <c r="A10" s="5"/>
      <c r="B10" s="142" t="s">
        <v>876</v>
      </c>
      <c r="C10" s="288"/>
      <c r="D10" s="289"/>
      <c r="E10" s="290"/>
      <c r="F10" s="288"/>
      <c r="G10" s="290"/>
      <c r="H10" s="163" t="s">
        <v>879</v>
      </c>
      <c r="I10" s="164" t="s">
        <v>884</v>
      </c>
      <c r="J10" s="113"/>
      <c r="K10" s="90"/>
    </row>
    <row r="11" spans="1:11" ht="29">
      <c r="A11" s="5"/>
      <c r="B11" s="142" t="s">
        <v>877</v>
      </c>
      <c r="C11" s="287"/>
      <c r="D11" s="287"/>
      <c r="E11" s="287"/>
      <c r="F11" s="287"/>
      <c r="G11" s="287"/>
      <c r="H11" s="165" t="s">
        <v>881</v>
      </c>
      <c r="I11" s="164" t="s">
        <v>883</v>
      </c>
      <c r="J11" s="114"/>
      <c r="K11" s="111"/>
    </row>
    <row r="12" spans="1:11">
      <c r="A12" s="244"/>
      <c r="B12" s="244" t="s">
        <v>5</v>
      </c>
      <c r="C12" s="244" t="s">
        <v>6</v>
      </c>
      <c r="D12" s="244" t="s">
        <v>7</v>
      </c>
      <c r="E12" s="238"/>
      <c r="F12" s="238"/>
      <c r="G12" s="238"/>
      <c r="H12" s="244" t="s">
        <v>8</v>
      </c>
      <c r="I12" s="244" t="s">
        <v>9</v>
      </c>
      <c r="J12" s="244" t="s">
        <v>10</v>
      </c>
      <c r="K12" s="244" t="s">
        <v>11</v>
      </c>
    </row>
    <row r="13" spans="1:11" ht="35.5" customHeight="1">
      <c r="A13" s="238"/>
      <c r="B13" s="244"/>
      <c r="C13" s="238"/>
      <c r="D13" s="180">
        <v>2024</v>
      </c>
      <c r="E13" s="247">
        <v>2025</v>
      </c>
      <c r="F13" s="238"/>
      <c r="G13" s="180">
        <v>2026</v>
      </c>
      <c r="H13" s="238"/>
      <c r="I13" s="238"/>
      <c r="J13" s="238"/>
      <c r="K13" s="238"/>
    </row>
    <row r="14" spans="1:11" ht="43.5">
      <c r="A14" s="22">
        <v>1</v>
      </c>
      <c r="B14" s="17" t="s">
        <v>178</v>
      </c>
      <c r="C14" s="17">
        <v>2026</v>
      </c>
      <c r="D14" s="192"/>
      <c r="E14" s="277">
        <v>0</v>
      </c>
      <c r="F14" s="262"/>
      <c r="G14" s="192"/>
      <c r="H14" s="17"/>
      <c r="I14" s="24" t="s">
        <v>24</v>
      </c>
      <c r="J14" s="17" t="s">
        <v>179</v>
      </c>
      <c r="K14" s="17"/>
    </row>
    <row r="15" spans="1:11" ht="29">
      <c r="A15" s="22">
        <v>2</v>
      </c>
      <c r="B15" s="17" t="s">
        <v>180</v>
      </c>
      <c r="C15" s="17">
        <v>2025</v>
      </c>
      <c r="D15" s="192">
        <v>0</v>
      </c>
      <c r="E15" s="277">
        <v>0</v>
      </c>
      <c r="F15" s="262"/>
      <c r="G15" s="192">
        <v>0</v>
      </c>
      <c r="H15" s="17"/>
      <c r="I15" s="24" t="s">
        <v>24</v>
      </c>
      <c r="J15" s="17" t="s">
        <v>181</v>
      </c>
      <c r="K15" s="27"/>
    </row>
    <row r="16" spans="1:11" ht="87">
      <c r="A16" s="22">
        <v>3</v>
      </c>
      <c r="B16" s="17" t="s">
        <v>276</v>
      </c>
      <c r="C16" s="24">
        <v>2026</v>
      </c>
      <c r="D16" s="219"/>
      <c r="E16" s="261"/>
      <c r="F16" s="308"/>
      <c r="G16" s="219"/>
      <c r="H16" s="24"/>
      <c r="I16" s="24" t="s">
        <v>608</v>
      </c>
      <c r="J16" s="23" t="s">
        <v>277</v>
      </c>
      <c r="K16" s="24"/>
    </row>
    <row r="17" spans="1:663">
      <c r="A17" s="22">
        <v>4</v>
      </c>
      <c r="B17" s="17" t="s">
        <v>278</v>
      </c>
      <c r="C17" s="24">
        <v>2026</v>
      </c>
      <c r="D17" s="219"/>
      <c r="E17" s="261"/>
      <c r="F17" s="308"/>
      <c r="G17" s="219">
        <v>1250</v>
      </c>
      <c r="H17" s="24" t="s">
        <v>279</v>
      </c>
      <c r="I17" s="24" t="s">
        <v>280</v>
      </c>
      <c r="J17" s="17" t="s">
        <v>359</v>
      </c>
      <c r="K17" s="220"/>
    </row>
    <row r="18" spans="1:663" ht="43.5">
      <c r="A18" s="22">
        <v>5</v>
      </c>
      <c r="B18" s="17" t="s">
        <v>922</v>
      </c>
      <c r="C18" s="24">
        <v>2026</v>
      </c>
      <c r="D18" s="219"/>
      <c r="E18" s="261"/>
      <c r="F18" s="308"/>
      <c r="G18" s="219"/>
      <c r="H18" s="24" t="s">
        <v>279</v>
      </c>
      <c r="I18" s="24" t="s">
        <v>609</v>
      </c>
      <c r="J18" s="17" t="s">
        <v>281</v>
      </c>
      <c r="K18" s="220"/>
    </row>
    <row r="19" spans="1:663" ht="43.5">
      <c r="A19" s="22">
        <v>6</v>
      </c>
      <c r="B19" s="17" t="s">
        <v>282</v>
      </c>
      <c r="C19" s="24">
        <v>2026</v>
      </c>
      <c r="D19" s="219"/>
      <c r="E19" s="261"/>
      <c r="F19" s="261"/>
      <c r="G19" s="219"/>
      <c r="H19" s="24" t="s">
        <v>283</v>
      </c>
      <c r="I19" s="24" t="s">
        <v>24</v>
      </c>
      <c r="J19" s="17" t="s">
        <v>284</v>
      </c>
      <c r="K19" s="220"/>
    </row>
    <row r="20" spans="1:663" ht="43.5">
      <c r="A20" s="22">
        <v>7</v>
      </c>
      <c r="B20" s="17" t="s">
        <v>285</v>
      </c>
      <c r="C20" s="24">
        <v>2026</v>
      </c>
      <c r="D20" s="219"/>
      <c r="E20" s="261"/>
      <c r="F20" s="261"/>
      <c r="G20" s="219">
        <v>2500</v>
      </c>
      <c r="H20" s="24" t="s">
        <v>283</v>
      </c>
      <c r="I20" s="24" t="s">
        <v>28</v>
      </c>
      <c r="J20" s="17" t="s">
        <v>284</v>
      </c>
      <c r="K20" s="220"/>
    </row>
    <row r="21" spans="1:663" ht="70.5" customHeight="1">
      <c r="A21" s="22">
        <v>8</v>
      </c>
      <c r="B21" s="17" t="s">
        <v>286</v>
      </c>
      <c r="C21" s="24">
        <v>2026</v>
      </c>
      <c r="D21" s="219"/>
      <c r="E21" s="261"/>
      <c r="F21" s="261"/>
      <c r="G21" s="219">
        <v>7500</v>
      </c>
      <c r="H21" s="24" t="s">
        <v>283</v>
      </c>
      <c r="I21" s="24" t="s">
        <v>287</v>
      </c>
      <c r="J21" s="17" t="s">
        <v>284</v>
      </c>
      <c r="K21" s="220"/>
    </row>
    <row r="22" spans="1:663" ht="58">
      <c r="A22" s="22">
        <v>9</v>
      </c>
      <c r="B22" s="17" t="s">
        <v>709</v>
      </c>
      <c r="C22" s="24">
        <v>2026</v>
      </c>
      <c r="D22" s="219"/>
      <c r="E22" s="261"/>
      <c r="F22" s="261"/>
      <c r="G22" s="219">
        <v>25633</v>
      </c>
      <c r="H22" s="24" t="s">
        <v>283</v>
      </c>
      <c r="I22" s="24" t="s">
        <v>24</v>
      </c>
      <c r="J22" s="17" t="s">
        <v>360</v>
      </c>
      <c r="K22" s="220"/>
    </row>
    <row r="23" spans="1:663" s="145" customFormat="1" ht="56">
      <c r="A23" s="22">
        <v>10</v>
      </c>
      <c r="B23" s="213" t="s">
        <v>923</v>
      </c>
      <c r="C23" s="24">
        <v>2026</v>
      </c>
      <c r="D23" s="219"/>
      <c r="E23" s="188"/>
      <c r="F23" s="189"/>
      <c r="G23" s="219"/>
      <c r="H23" s="24"/>
      <c r="I23" s="24" t="s">
        <v>24</v>
      </c>
      <c r="J23" s="17" t="s">
        <v>822</v>
      </c>
      <c r="K23" s="220"/>
    </row>
    <row r="24" spans="1:663" ht="72.5">
      <c r="A24" s="22">
        <v>11</v>
      </c>
      <c r="B24" s="17" t="s">
        <v>583</v>
      </c>
      <c r="C24" s="24">
        <v>2026</v>
      </c>
      <c r="D24" s="219"/>
      <c r="E24" s="261"/>
      <c r="F24" s="261"/>
      <c r="G24" s="219">
        <v>10000</v>
      </c>
      <c r="H24" s="24" t="s">
        <v>283</v>
      </c>
      <c r="I24" s="24" t="s">
        <v>610</v>
      </c>
      <c r="J24" s="309" t="s">
        <v>361</v>
      </c>
      <c r="K24" s="220"/>
    </row>
    <row r="25" spans="1:663" ht="72.5">
      <c r="A25" s="22">
        <v>12</v>
      </c>
      <c r="B25" s="17" t="s">
        <v>584</v>
      </c>
      <c r="C25" s="24">
        <v>2026</v>
      </c>
      <c r="D25" s="219"/>
      <c r="E25" s="261"/>
      <c r="F25" s="261"/>
      <c r="G25" s="219"/>
      <c r="H25" s="24" t="s">
        <v>283</v>
      </c>
      <c r="I25" s="24" t="s">
        <v>288</v>
      </c>
      <c r="J25" s="309"/>
      <c r="K25" s="220"/>
    </row>
    <row r="26" spans="1:663" ht="72.5">
      <c r="A26" s="22">
        <v>13</v>
      </c>
      <c r="B26" s="17" t="s">
        <v>585</v>
      </c>
      <c r="C26" s="24">
        <v>2026</v>
      </c>
      <c r="D26" s="219"/>
      <c r="E26" s="311"/>
      <c r="F26" s="311"/>
      <c r="G26" s="219"/>
      <c r="H26" s="24" t="s">
        <v>283</v>
      </c>
      <c r="I26" s="24" t="s">
        <v>289</v>
      </c>
      <c r="J26" s="309"/>
      <c r="K26" s="220"/>
    </row>
    <row r="27" spans="1:663" ht="101.5">
      <c r="A27" s="22">
        <v>14</v>
      </c>
      <c r="B27" s="17" t="s">
        <v>290</v>
      </c>
      <c r="C27" s="24">
        <v>2026</v>
      </c>
      <c r="D27" s="219"/>
      <c r="E27" s="261"/>
      <c r="F27" s="261"/>
      <c r="G27" s="219">
        <v>10000</v>
      </c>
      <c r="H27" s="24" t="s">
        <v>283</v>
      </c>
      <c r="I27" s="24" t="s">
        <v>291</v>
      </c>
      <c r="J27" s="309"/>
      <c r="K27" s="220"/>
    </row>
    <row r="28" spans="1:663" ht="101.5">
      <c r="A28" s="22">
        <v>15</v>
      </c>
      <c r="B28" s="17" t="s">
        <v>292</v>
      </c>
      <c r="C28" s="24">
        <v>2026</v>
      </c>
      <c r="D28" s="219"/>
      <c r="E28" s="261"/>
      <c r="F28" s="261"/>
      <c r="G28" s="219">
        <v>10000</v>
      </c>
      <c r="H28" s="24" t="s">
        <v>283</v>
      </c>
      <c r="I28" s="24" t="s">
        <v>293</v>
      </c>
      <c r="J28" s="309"/>
      <c r="K28" s="220"/>
    </row>
    <row r="29" spans="1:663" ht="72.5">
      <c r="A29" s="22">
        <v>16</v>
      </c>
      <c r="B29" s="17" t="s">
        <v>294</v>
      </c>
      <c r="C29" s="24">
        <v>2026</v>
      </c>
      <c r="D29" s="219"/>
      <c r="E29" s="261"/>
      <c r="F29" s="261"/>
      <c r="G29" s="219">
        <v>25633</v>
      </c>
      <c r="H29" s="24" t="s">
        <v>283</v>
      </c>
      <c r="I29" s="24" t="s">
        <v>28</v>
      </c>
      <c r="J29" s="24" t="s">
        <v>295</v>
      </c>
      <c r="K29" s="220"/>
    </row>
    <row r="30" spans="1:663" s="79" customFormat="1" ht="56">
      <c r="A30" s="22">
        <v>17</v>
      </c>
      <c r="B30" s="213" t="s">
        <v>823</v>
      </c>
      <c r="C30" s="24">
        <v>2026</v>
      </c>
      <c r="D30" s="219"/>
      <c r="E30" s="188"/>
      <c r="F30" s="189"/>
      <c r="G30" s="219"/>
      <c r="H30" s="24"/>
      <c r="I30" s="24" t="s">
        <v>28</v>
      </c>
      <c r="J30" s="24" t="s">
        <v>822</v>
      </c>
      <c r="K30" s="221"/>
      <c r="L30" s="145"/>
      <c r="M30" s="145"/>
      <c r="N30" s="145"/>
      <c r="O30" s="145"/>
      <c r="P30" s="145"/>
      <c r="Q30" s="145"/>
      <c r="R30" s="145"/>
      <c r="S30" s="145"/>
      <c r="T30" s="145"/>
      <c r="U30" s="145"/>
      <c r="V30" s="145"/>
      <c r="W30" s="145"/>
      <c r="X30" s="145"/>
      <c r="Y30" s="145"/>
      <c r="Z30" s="145"/>
      <c r="AA30" s="145"/>
      <c r="AB30" s="145"/>
      <c r="AC30" s="145"/>
      <c r="AD30" s="145"/>
      <c r="AE30" s="145"/>
      <c r="AF30" s="145"/>
      <c r="AG30" s="145"/>
      <c r="AH30" s="145"/>
      <c r="AI30" s="145"/>
      <c r="AJ30" s="145"/>
      <c r="AK30" s="145"/>
      <c r="AL30" s="145"/>
      <c r="AM30" s="145"/>
      <c r="AN30" s="145"/>
      <c r="AO30" s="145"/>
      <c r="AP30" s="145"/>
      <c r="AQ30" s="145"/>
      <c r="AR30" s="145"/>
      <c r="AS30" s="145"/>
      <c r="AT30" s="145"/>
      <c r="AU30" s="145"/>
      <c r="AV30" s="145"/>
      <c r="AW30" s="145"/>
      <c r="AX30" s="145"/>
      <c r="AY30" s="145"/>
      <c r="AZ30" s="145"/>
      <c r="BA30" s="145"/>
      <c r="BB30" s="145"/>
      <c r="BC30" s="145"/>
      <c r="BD30" s="145"/>
      <c r="BE30" s="145"/>
      <c r="BF30" s="145"/>
      <c r="BG30" s="145"/>
      <c r="BH30" s="145"/>
      <c r="BI30" s="145"/>
      <c r="BJ30" s="145"/>
      <c r="BK30" s="145"/>
      <c r="BL30" s="145"/>
      <c r="BM30" s="145"/>
      <c r="BN30" s="145"/>
      <c r="BO30" s="145"/>
      <c r="BP30" s="145"/>
      <c r="BQ30" s="145"/>
      <c r="BR30" s="145"/>
      <c r="BS30" s="145"/>
      <c r="BT30" s="145"/>
      <c r="BU30" s="145"/>
      <c r="BV30" s="145"/>
      <c r="BW30" s="145"/>
      <c r="BX30" s="145"/>
      <c r="BY30" s="145"/>
      <c r="BZ30" s="145"/>
      <c r="CA30" s="145"/>
      <c r="CB30" s="145"/>
      <c r="CC30" s="145"/>
      <c r="CD30" s="145"/>
      <c r="CE30" s="145"/>
      <c r="CF30" s="145"/>
      <c r="CG30" s="145"/>
      <c r="CH30" s="145"/>
      <c r="CI30" s="145"/>
      <c r="CJ30" s="145"/>
      <c r="CK30" s="145"/>
      <c r="CL30" s="145"/>
      <c r="CM30" s="145"/>
      <c r="CN30" s="145"/>
      <c r="CO30" s="145"/>
      <c r="CP30" s="145"/>
      <c r="CQ30" s="145"/>
      <c r="CR30" s="145"/>
      <c r="CS30" s="145"/>
      <c r="CT30" s="145"/>
      <c r="CU30" s="145"/>
      <c r="CV30" s="145"/>
      <c r="CW30" s="145"/>
      <c r="CX30" s="145"/>
      <c r="CY30" s="145"/>
      <c r="CZ30" s="145"/>
      <c r="DA30" s="145"/>
      <c r="DB30" s="145"/>
      <c r="DC30" s="145"/>
      <c r="DD30" s="145"/>
      <c r="DE30" s="145"/>
      <c r="DF30" s="145"/>
      <c r="DG30" s="145"/>
      <c r="DH30" s="145"/>
      <c r="DI30" s="145"/>
      <c r="DJ30" s="145"/>
      <c r="DK30" s="145"/>
      <c r="DL30" s="145"/>
      <c r="DM30" s="145"/>
      <c r="DN30" s="145"/>
      <c r="DO30" s="145"/>
      <c r="DP30" s="145"/>
      <c r="DQ30" s="145"/>
      <c r="DR30" s="145"/>
      <c r="DS30" s="145"/>
      <c r="DT30" s="145"/>
      <c r="DU30" s="145"/>
      <c r="DV30" s="145"/>
      <c r="DW30" s="145"/>
      <c r="DX30" s="145"/>
      <c r="DY30" s="145"/>
      <c r="DZ30" s="145"/>
      <c r="EA30" s="145"/>
      <c r="EB30" s="145"/>
      <c r="EC30" s="145"/>
      <c r="ED30" s="145"/>
      <c r="EE30" s="145"/>
      <c r="EF30" s="145"/>
      <c r="EG30" s="145"/>
      <c r="EH30" s="145"/>
      <c r="EI30" s="145"/>
      <c r="EJ30" s="145"/>
      <c r="EK30" s="145"/>
      <c r="EL30" s="145"/>
      <c r="EM30" s="145"/>
      <c r="EN30" s="145"/>
      <c r="EO30" s="145"/>
      <c r="EP30" s="145"/>
      <c r="EQ30" s="145"/>
      <c r="ER30" s="145"/>
      <c r="ES30" s="145"/>
      <c r="ET30" s="145"/>
      <c r="EU30" s="145"/>
      <c r="EV30" s="145"/>
      <c r="EW30" s="145"/>
      <c r="EX30" s="145"/>
      <c r="EY30" s="145"/>
      <c r="EZ30" s="145"/>
      <c r="FA30" s="145"/>
      <c r="FB30" s="145"/>
      <c r="FC30" s="145"/>
      <c r="FD30" s="145"/>
      <c r="FE30" s="145"/>
      <c r="FF30" s="145"/>
      <c r="FG30" s="145"/>
      <c r="FH30" s="145"/>
      <c r="FI30" s="145"/>
      <c r="FJ30" s="145"/>
      <c r="FK30" s="145"/>
      <c r="FL30" s="145"/>
      <c r="FM30" s="145"/>
      <c r="FN30" s="145"/>
      <c r="FO30" s="145"/>
      <c r="FP30" s="145"/>
      <c r="FQ30" s="145"/>
      <c r="FR30" s="145"/>
      <c r="FS30" s="145"/>
      <c r="FT30" s="145"/>
      <c r="FU30" s="145"/>
      <c r="FV30" s="145"/>
      <c r="FW30" s="145"/>
      <c r="FX30" s="145"/>
      <c r="FY30" s="145"/>
      <c r="FZ30" s="145"/>
      <c r="GA30" s="145"/>
      <c r="GB30" s="145"/>
      <c r="GC30" s="145"/>
      <c r="GD30" s="145"/>
      <c r="GE30" s="145"/>
      <c r="GF30" s="145"/>
      <c r="GG30" s="145"/>
      <c r="GH30" s="145"/>
      <c r="GI30" s="145"/>
      <c r="GJ30" s="145"/>
      <c r="GK30" s="145"/>
      <c r="GL30" s="145"/>
      <c r="GM30" s="145"/>
      <c r="GN30" s="145"/>
      <c r="GO30" s="145"/>
      <c r="GP30" s="145"/>
      <c r="GQ30" s="145"/>
      <c r="GR30" s="145"/>
      <c r="GS30" s="145"/>
      <c r="GT30" s="145"/>
      <c r="GU30" s="145"/>
      <c r="GV30" s="145"/>
      <c r="GW30" s="145"/>
      <c r="GX30" s="145"/>
      <c r="GY30" s="145"/>
      <c r="GZ30" s="145"/>
      <c r="HA30" s="145"/>
      <c r="HB30" s="145"/>
      <c r="HC30" s="145"/>
      <c r="HD30" s="145"/>
      <c r="HE30" s="145"/>
      <c r="HF30" s="145"/>
      <c r="HG30" s="145"/>
      <c r="HH30" s="145"/>
      <c r="HI30" s="145"/>
      <c r="HJ30" s="145"/>
      <c r="HK30" s="145"/>
      <c r="HL30" s="145"/>
      <c r="HM30" s="145"/>
      <c r="HN30" s="145"/>
      <c r="HO30" s="145"/>
      <c r="HP30" s="145"/>
      <c r="HQ30" s="145"/>
      <c r="HR30" s="145"/>
      <c r="HS30" s="145"/>
      <c r="HT30" s="145"/>
      <c r="HU30" s="145"/>
      <c r="HV30" s="145"/>
      <c r="HW30" s="145"/>
      <c r="HX30" s="145"/>
      <c r="HY30" s="145"/>
      <c r="HZ30" s="145"/>
      <c r="IA30" s="145"/>
      <c r="IB30" s="145"/>
      <c r="IC30" s="145"/>
      <c r="ID30" s="145"/>
      <c r="IE30" s="145"/>
      <c r="IF30" s="145"/>
      <c r="IG30" s="145"/>
      <c r="IH30" s="145"/>
      <c r="II30" s="145"/>
      <c r="IJ30" s="145"/>
      <c r="IK30" s="145"/>
      <c r="IL30" s="145"/>
      <c r="IM30" s="145"/>
      <c r="IN30" s="145"/>
      <c r="IO30" s="145"/>
      <c r="IP30" s="145"/>
      <c r="IQ30" s="145"/>
      <c r="IR30" s="145"/>
      <c r="IS30" s="145"/>
      <c r="IT30" s="145"/>
      <c r="IU30" s="145"/>
      <c r="IV30" s="145"/>
      <c r="IW30" s="145"/>
      <c r="IX30" s="145"/>
      <c r="IY30" s="145"/>
      <c r="IZ30" s="145"/>
      <c r="JA30" s="145"/>
      <c r="JB30" s="145"/>
      <c r="JC30" s="145"/>
      <c r="JD30" s="145"/>
      <c r="JE30" s="145"/>
      <c r="JF30" s="145"/>
      <c r="JG30" s="145"/>
      <c r="JH30" s="145"/>
      <c r="JI30" s="145"/>
      <c r="JJ30" s="145"/>
      <c r="JK30" s="145"/>
      <c r="JL30" s="145"/>
      <c r="JM30" s="145"/>
      <c r="JN30" s="145"/>
      <c r="JO30" s="145"/>
      <c r="JP30" s="145"/>
      <c r="JQ30" s="145"/>
      <c r="JR30" s="145"/>
      <c r="JS30" s="145"/>
      <c r="JT30" s="145"/>
      <c r="JU30" s="145"/>
      <c r="JV30" s="145"/>
      <c r="JW30" s="145"/>
      <c r="JX30" s="145"/>
      <c r="JY30" s="145"/>
      <c r="JZ30" s="145"/>
      <c r="KA30" s="145"/>
      <c r="KB30" s="145"/>
      <c r="KC30" s="145"/>
      <c r="KD30" s="145"/>
      <c r="KE30" s="145"/>
      <c r="KF30" s="145"/>
      <c r="KG30" s="145"/>
      <c r="KH30" s="145"/>
      <c r="KI30" s="145"/>
      <c r="KJ30" s="145"/>
      <c r="KK30" s="145"/>
      <c r="KL30" s="145"/>
      <c r="KM30" s="145"/>
      <c r="KN30" s="145"/>
      <c r="KO30" s="145"/>
      <c r="KP30" s="145"/>
      <c r="KQ30" s="145"/>
      <c r="KR30" s="145"/>
      <c r="KS30" s="145"/>
      <c r="KT30" s="145"/>
      <c r="KU30" s="145"/>
      <c r="KV30" s="145"/>
      <c r="KW30" s="145"/>
      <c r="KX30" s="145"/>
      <c r="KY30" s="145"/>
      <c r="KZ30" s="145"/>
      <c r="LA30" s="145"/>
      <c r="LB30" s="145"/>
      <c r="LC30" s="145"/>
      <c r="LD30" s="145"/>
      <c r="LE30" s="145"/>
      <c r="LF30" s="145"/>
      <c r="LG30" s="145"/>
      <c r="LH30" s="145"/>
      <c r="LI30" s="145"/>
      <c r="LJ30" s="145"/>
      <c r="LK30" s="145"/>
      <c r="LL30" s="145"/>
      <c r="LM30" s="145"/>
      <c r="LN30" s="145"/>
      <c r="LO30" s="145"/>
      <c r="LP30" s="145"/>
      <c r="LQ30" s="145"/>
      <c r="LR30" s="145"/>
      <c r="LS30" s="145"/>
      <c r="LT30" s="145"/>
      <c r="LU30" s="145"/>
      <c r="LV30" s="145"/>
      <c r="LW30" s="145"/>
      <c r="LX30" s="145"/>
      <c r="LY30" s="145"/>
      <c r="LZ30" s="145"/>
      <c r="MA30" s="145"/>
      <c r="MB30" s="145"/>
      <c r="MC30" s="145"/>
      <c r="MD30" s="145"/>
      <c r="ME30" s="145"/>
      <c r="MF30" s="145"/>
      <c r="MG30" s="145"/>
      <c r="MH30" s="145"/>
      <c r="MI30" s="145"/>
      <c r="MJ30" s="145"/>
      <c r="MK30" s="145"/>
      <c r="ML30" s="145"/>
      <c r="MM30" s="145"/>
      <c r="MN30" s="145"/>
      <c r="MO30" s="145"/>
      <c r="MP30" s="145"/>
      <c r="MQ30" s="145"/>
      <c r="MR30" s="145"/>
      <c r="MS30" s="145"/>
      <c r="MT30" s="145"/>
      <c r="MU30" s="145"/>
      <c r="MV30" s="145"/>
      <c r="MW30" s="145"/>
      <c r="MX30" s="145"/>
      <c r="MY30" s="145"/>
      <c r="MZ30" s="145"/>
      <c r="NA30" s="145"/>
      <c r="NB30" s="145"/>
      <c r="NC30" s="145"/>
      <c r="ND30" s="145"/>
      <c r="NE30" s="145"/>
      <c r="NF30" s="145"/>
      <c r="NG30" s="145"/>
      <c r="NH30" s="145"/>
      <c r="NI30" s="145"/>
      <c r="NJ30" s="145"/>
      <c r="NK30" s="145"/>
      <c r="NL30" s="145"/>
      <c r="NM30" s="145"/>
      <c r="NN30" s="145"/>
      <c r="NO30" s="145"/>
      <c r="NP30" s="145"/>
      <c r="NQ30" s="145"/>
      <c r="NR30" s="145"/>
      <c r="NS30" s="145"/>
      <c r="NT30" s="145"/>
      <c r="NU30" s="145"/>
      <c r="NV30" s="145"/>
      <c r="NW30" s="145"/>
      <c r="NX30" s="145"/>
      <c r="NY30" s="145"/>
      <c r="NZ30" s="145"/>
      <c r="OA30" s="145"/>
      <c r="OB30" s="145"/>
      <c r="OC30" s="145"/>
      <c r="OD30" s="145"/>
      <c r="OE30" s="145"/>
      <c r="OF30" s="145"/>
      <c r="OG30" s="145"/>
      <c r="OH30" s="145"/>
      <c r="OI30" s="145"/>
      <c r="OJ30" s="145"/>
      <c r="OK30" s="145"/>
      <c r="OL30" s="145"/>
      <c r="OM30" s="145"/>
      <c r="ON30" s="145"/>
      <c r="OO30" s="145"/>
      <c r="OP30" s="145"/>
      <c r="OQ30" s="145"/>
      <c r="OR30" s="145"/>
      <c r="OS30" s="145"/>
      <c r="OT30" s="145"/>
      <c r="OU30" s="145"/>
      <c r="OV30" s="145"/>
      <c r="OW30" s="145"/>
      <c r="OX30" s="145"/>
      <c r="OY30" s="145"/>
      <c r="OZ30" s="145"/>
      <c r="PA30" s="145"/>
      <c r="PB30" s="145"/>
      <c r="PC30" s="145"/>
      <c r="PD30" s="145"/>
      <c r="PE30" s="145"/>
      <c r="PF30" s="145"/>
      <c r="PG30" s="145"/>
      <c r="PH30" s="145"/>
      <c r="PI30" s="145"/>
      <c r="PJ30" s="145"/>
      <c r="PK30" s="145"/>
      <c r="PL30" s="145"/>
      <c r="PM30" s="145"/>
      <c r="PN30" s="145"/>
      <c r="PO30" s="145"/>
      <c r="PP30" s="145"/>
      <c r="PQ30" s="145"/>
      <c r="PR30" s="145"/>
      <c r="PS30" s="145"/>
      <c r="PT30" s="145"/>
      <c r="PU30" s="145"/>
      <c r="PV30" s="145"/>
      <c r="PW30" s="145"/>
      <c r="PX30" s="145"/>
      <c r="PY30" s="145"/>
      <c r="PZ30" s="145"/>
      <c r="QA30" s="145"/>
      <c r="QB30" s="145"/>
      <c r="QC30" s="145"/>
      <c r="QD30" s="145"/>
      <c r="QE30" s="145"/>
      <c r="QF30" s="145"/>
      <c r="QG30" s="145"/>
      <c r="QH30" s="145"/>
      <c r="QI30" s="145"/>
      <c r="QJ30" s="145"/>
      <c r="QK30" s="145"/>
      <c r="QL30" s="145"/>
      <c r="QM30" s="145"/>
      <c r="QN30" s="145"/>
      <c r="QO30" s="145"/>
      <c r="QP30" s="145"/>
      <c r="QQ30" s="145"/>
      <c r="QR30" s="145"/>
      <c r="QS30" s="145"/>
      <c r="QT30" s="145"/>
      <c r="QU30" s="145"/>
      <c r="QV30" s="145"/>
      <c r="QW30" s="145"/>
      <c r="QX30" s="145"/>
      <c r="QY30" s="145"/>
      <c r="QZ30" s="145"/>
      <c r="RA30" s="145"/>
      <c r="RB30" s="145"/>
      <c r="RC30" s="145"/>
      <c r="RD30" s="145"/>
      <c r="RE30" s="145"/>
      <c r="RF30" s="145"/>
      <c r="RG30" s="145"/>
      <c r="RH30" s="145"/>
      <c r="RI30" s="145"/>
      <c r="RJ30" s="145"/>
      <c r="RK30" s="145"/>
      <c r="RL30" s="145"/>
      <c r="RM30" s="145"/>
      <c r="RN30" s="145"/>
      <c r="RO30" s="145"/>
      <c r="RP30" s="145"/>
      <c r="RQ30" s="145"/>
      <c r="RR30" s="145"/>
      <c r="RS30" s="145"/>
      <c r="RT30" s="145"/>
      <c r="RU30" s="145"/>
      <c r="RV30" s="145"/>
      <c r="RW30" s="145"/>
      <c r="RX30" s="145"/>
      <c r="RY30" s="145"/>
      <c r="RZ30" s="145"/>
      <c r="SA30" s="145"/>
      <c r="SB30" s="145"/>
      <c r="SC30" s="145"/>
      <c r="SD30" s="145"/>
      <c r="SE30" s="145"/>
      <c r="SF30" s="145"/>
      <c r="SG30" s="145"/>
      <c r="SH30" s="145"/>
      <c r="SI30" s="145"/>
      <c r="SJ30" s="145"/>
      <c r="SK30" s="145"/>
      <c r="SL30" s="145"/>
      <c r="SM30" s="145"/>
      <c r="SN30" s="145"/>
      <c r="SO30" s="145"/>
      <c r="SP30" s="145"/>
      <c r="SQ30" s="145"/>
      <c r="SR30" s="145"/>
      <c r="SS30" s="145"/>
      <c r="ST30" s="145"/>
      <c r="SU30" s="145"/>
      <c r="SV30" s="145"/>
      <c r="SW30" s="145"/>
      <c r="SX30" s="145"/>
      <c r="SY30" s="145"/>
      <c r="SZ30" s="145"/>
      <c r="TA30" s="145"/>
      <c r="TB30" s="145"/>
      <c r="TC30" s="145"/>
      <c r="TD30" s="145"/>
      <c r="TE30" s="145"/>
      <c r="TF30" s="145"/>
      <c r="TG30" s="145"/>
      <c r="TH30" s="145"/>
      <c r="TI30" s="145"/>
      <c r="TJ30" s="145"/>
      <c r="TK30" s="145"/>
      <c r="TL30" s="145"/>
      <c r="TM30" s="145"/>
      <c r="TN30" s="145"/>
      <c r="TO30" s="145"/>
      <c r="TP30" s="145"/>
      <c r="TQ30" s="145"/>
      <c r="TR30" s="145"/>
      <c r="TS30" s="145"/>
      <c r="TT30" s="145"/>
      <c r="TU30" s="145"/>
      <c r="TV30" s="145"/>
      <c r="TW30" s="145"/>
      <c r="TX30" s="145"/>
      <c r="TY30" s="145"/>
      <c r="TZ30" s="145"/>
      <c r="UA30" s="145"/>
      <c r="UB30" s="145"/>
      <c r="UC30" s="145"/>
      <c r="UD30" s="145"/>
      <c r="UE30" s="145"/>
      <c r="UF30" s="145"/>
      <c r="UG30" s="145"/>
      <c r="UH30" s="145"/>
      <c r="UI30" s="145"/>
      <c r="UJ30" s="145"/>
      <c r="UK30" s="145"/>
      <c r="UL30" s="145"/>
      <c r="UM30" s="145"/>
      <c r="UN30" s="145"/>
      <c r="UO30" s="145"/>
      <c r="UP30" s="145"/>
      <c r="UQ30" s="145"/>
      <c r="UR30" s="145"/>
      <c r="US30" s="145"/>
      <c r="UT30" s="145"/>
      <c r="UU30" s="145"/>
      <c r="UV30" s="145"/>
      <c r="UW30" s="145"/>
      <c r="UX30" s="145"/>
      <c r="UY30" s="145"/>
      <c r="UZ30" s="145"/>
      <c r="VA30" s="145"/>
      <c r="VB30" s="145"/>
      <c r="VC30" s="145"/>
      <c r="VD30" s="145"/>
      <c r="VE30" s="145"/>
      <c r="VF30" s="145"/>
      <c r="VG30" s="145"/>
      <c r="VH30" s="145"/>
      <c r="VI30" s="145"/>
      <c r="VJ30" s="145"/>
      <c r="VK30" s="145"/>
      <c r="VL30" s="145"/>
      <c r="VM30" s="145"/>
      <c r="VN30" s="145"/>
      <c r="VO30" s="145"/>
      <c r="VP30" s="145"/>
      <c r="VQ30" s="145"/>
      <c r="VR30" s="145"/>
      <c r="VS30" s="145"/>
      <c r="VT30" s="145"/>
      <c r="VU30" s="145"/>
      <c r="VV30" s="145"/>
      <c r="VW30" s="145"/>
      <c r="VX30" s="145"/>
      <c r="VY30" s="145"/>
      <c r="VZ30" s="145"/>
      <c r="WA30" s="145"/>
      <c r="WB30" s="145"/>
      <c r="WC30" s="145"/>
      <c r="WD30" s="145"/>
      <c r="WE30" s="145"/>
      <c r="WF30" s="145"/>
      <c r="WG30" s="145"/>
      <c r="WH30" s="145"/>
      <c r="WI30" s="145"/>
      <c r="WJ30" s="145"/>
      <c r="WK30" s="145"/>
      <c r="WL30" s="145"/>
      <c r="WM30" s="145"/>
      <c r="WN30" s="145"/>
      <c r="WO30" s="145"/>
      <c r="WP30" s="145"/>
      <c r="WQ30" s="145"/>
      <c r="WR30" s="145"/>
      <c r="WS30" s="145"/>
      <c r="WT30" s="145"/>
      <c r="WU30" s="145"/>
      <c r="WV30" s="145"/>
      <c r="WW30" s="145"/>
      <c r="WX30" s="145"/>
      <c r="WY30" s="145"/>
      <c r="WZ30" s="145"/>
      <c r="XA30" s="145"/>
      <c r="XB30" s="145"/>
      <c r="XC30" s="145"/>
      <c r="XD30" s="145"/>
      <c r="XE30" s="145"/>
      <c r="XF30" s="145"/>
      <c r="XG30" s="145"/>
      <c r="XH30" s="145"/>
      <c r="XI30" s="145"/>
      <c r="XJ30" s="145"/>
      <c r="XK30" s="145"/>
      <c r="XL30" s="145"/>
      <c r="XM30" s="145"/>
      <c r="XN30" s="145"/>
      <c r="XO30" s="145"/>
      <c r="XP30" s="145"/>
      <c r="XQ30" s="145"/>
      <c r="XR30" s="145"/>
      <c r="XS30" s="145"/>
      <c r="XT30" s="145"/>
      <c r="XU30" s="145"/>
      <c r="XV30" s="145"/>
      <c r="XW30" s="145"/>
      <c r="XX30" s="145"/>
      <c r="XY30" s="145"/>
      <c r="XZ30" s="145"/>
      <c r="YA30" s="145"/>
      <c r="YB30" s="145"/>
      <c r="YC30" s="145"/>
      <c r="YD30" s="145"/>
      <c r="YE30" s="145"/>
      <c r="YF30" s="145"/>
      <c r="YG30" s="145"/>
      <c r="YH30" s="145"/>
      <c r="YI30" s="145"/>
      <c r="YJ30" s="145"/>
      <c r="YK30" s="145"/>
      <c r="YL30" s="145"/>
      <c r="YM30" s="145"/>
    </row>
    <row r="31" spans="1:663" ht="116">
      <c r="A31" s="22">
        <v>18</v>
      </c>
      <c r="B31" s="17" t="s">
        <v>296</v>
      </c>
      <c r="C31" s="24">
        <v>2026</v>
      </c>
      <c r="D31" s="219"/>
      <c r="E31" s="261"/>
      <c r="F31" s="261"/>
      <c r="G31" s="219">
        <v>7500</v>
      </c>
      <c r="H31" s="24" t="s">
        <v>283</v>
      </c>
      <c r="I31" s="24" t="s">
        <v>297</v>
      </c>
      <c r="J31" s="310" t="s">
        <v>298</v>
      </c>
      <c r="K31" s="220"/>
    </row>
    <row r="32" spans="1:663" ht="101.5">
      <c r="A32" s="22">
        <v>19</v>
      </c>
      <c r="B32" s="17" t="s">
        <v>299</v>
      </c>
      <c r="C32" s="24">
        <v>2026</v>
      </c>
      <c r="D32" s="219"/>
      <c r="E32" s="261"/>
      <c r="F32" s="261"/>
      <c r="G32" s="219">
        <v>7500</v>
      </c>
      <c r="H32" s="24" t="s">
        <v>283</v>
      </c>
      <c r="I32" s="24" t="s">
        <v>300</v>
      </c>
      <c r="J32" s="310"/>
      <c r="K32" s="220"/>
    </row>
    <row r="33" spans="1:11" ht="116">
      <c r="A33" s="22">
        <v>20</v>
      </c>
      <c r="B33" s="17" t="s">
        <v>301</v>
      </c>
      <c r="C33" s="24">
        <v>2026</v>
      </c>
      <c r="D33" s="219"/>
      <c r="E33" s="261"/>
      <c r="F33" s="261"/>
      <c r="G33" s="219">
        <v>7500</v>
      </c>
      <c r="H33" s="24" t="s">
        <v>283</v>
      </c>
      <c r="I33" s="24" t="s">
        <v>302</v>
      </c>
      <c r="J33" s="310"/>
      <c r="K33" s="220"/>
    </row>
    <row r="34" spans="1:11" ht="130.5">
      <c r="A34" s="22">
        <v>21</v>
      </c>
      <c r="B34" s="17" t="s">
        <v>303</v>
      </c>
      <c r="C34" s="24">
        <v>2026</v>
      </c>
      <c r="D34" s="219"/>
      <c r="E34" s="261"/>
      <c r="F34" s="261"/>
      <c r="G34" s="219">
        <v>7500</v>
      </c>
      <c r="H34" s="24" t="s">
        <v>283</v>
      </c>
      <c r="I34" s="24" t="s">
        <v>304</v>
      </c>
      <c r="J34" s="310"/>
      <c r="K34" s="220"/>
    </row>
    <row r="35" spans="1:11" ht="72.5">
      <c r="A35" s="22">
        <v>22</v>
      </c>
      <c r="B35" s="17" t="s">
        <v>305</v>
      </c>
      <c r="C35" s="24" t="s">
        <v>161</v>
      </c>
      <c r="D35" s="219"/>
      <c r="E35" s="261">
        <v>3750</v>
      </c>
      <c r="F35" s="261"/>
      <c r="G35" s="219">
        <v>2500</v>
      </c>
      <c r="H35" s="24" t="s">
        <v>279</v>
      </c>
      <c r="I35" s="24" t="s">
        <v>306</v>
      </c>
      <c r="J35" s="17" t="s">
        <v>307</v>
      </c>
      <c r="K35" s="220"/>
    </row>
    <row r="36" spans="1:11" ht="72.5">
      <c r="A36" s="22">
        <v>23</v>
      </c>
      <c r="B36" s="17" t="s">
        <v>308</v>
      </c>
      <c r="C36" s="24" t="s">
        <v>27</v>
      </c>
      <c r="D36" s="219"/>
      <c r="E36" s="261">
        <v>7500</v>
      </c>
      <c r="F36" s="261"/>
      <c r="G36" s="219">
        <v>7500</v>
      </c>
      <c r="H36" s="24" t="s">
        <v>279</v>
      </c>
      <c r="I36" s="24" t="s">
        <v>309</v>
      </c>
      <c r="J36" s="17" t="s">
        <v>310</v>
      </c>
      <c r="K36" s="220"/>
    </row>
    <row r="37" spans="1:11" ht="72.5">
      <c r="A37" s="22">
        <v>24</v>
      </c>
      <c r="B37" s="17" t="s">
        <v>311</v>
      </c>
      <c r="C37" s="24" t="s">
        <v>161</v>
      </c>
      <c r="D37" s="219"/>
      <c r="E37" s="261">
        <v>7500</v>
      </c>
      <c r="F37" s="261"/>
      <c r="G37" s="219">
        <v>7500</v>
      </c>
      <c r="H37" s="24" t="s">
        <v>283</v>
      </c>
      <c r="I37" s="24" t="s">
        <v>312</v>
      </c>
      <c r="J37" s="17" t="s">
        <v>313</v>
      </c>
      <c r="K37" s="220"/>
    </row>
    <row r="38" spans="1:11" ht="87">
      <c r="A38" s="22">
        <v>25</v>
      </c>
      <c r="B38" s="17" t="s">
        <v>314</v>
      </c>
      <c r="C38" s="24">
        <v>2025</v>
      </c>
      <c r="D38" s="219"/>
      <c r="E38" s="261">
        <v>3750</v>
      </c>
      <c r="F38" s="261"/>
      <c r="G38" s="219">
        <v>2500</v>
      </c>
      <c r="H38" s="24" t="s">
        <v>279</v>
      </c>
      <c r="I38" s="24" t="s">
        <v>23</v>
      </c>
      <c r="J38" s="17" t="s">
        <v>315</v>
      </c>
      <c r="K38" s="220"/>
    </row>
    <row r="39" spans="1:11" ht="72.5">
      <c r="A39" s="22">
        <v>26</v>
      </c>
      <c r="B39" s="17" t="s">
        <v>316</v>
      </c>
      <c r="C39" s="24">
        <v>2026</v>
      </c>
      <c r="D39" s="219"/>
      <c r="E39" s="261"/>
      <c r="F39" s="261"/>
      <c r="G39" s="219"/>
      <c r="H39" s="24"/>
      <c r="I39" s="24" t="s">
        <v>710</v>
      </c>
      <c r="J39" s="17" t="s">
        <v>318</v>
      </c>
      <c r="K39" s="220"/>
    </row>
    <row r="40" spans="1:11" ht="116">
      <c r="A40" s="22">
        <v>27</v>
      </c>
      <c r="B40" s="17" t="s">
        <v>319</v>
      </c>
      <c r="C40" s="24">
        <v>2025</v>
      </c>
      <c r="D40" s="192"/>
      <c r="E40" s="277">
        <v>3750</v>
      </c>
      <c r="F40" s="262"/>
      <c r="G40" s="192"/>
      <c r="H40" s="24" t="s">
        <v>279</v>
      </c>
      <c r="I40" s="24" t="s">
        <v>320</v>
      </c>
      <c r="J40" s="17" t="s">
        <v>321</v>
      </c>
      <c r="K40" s="220"/>
    </row>
    <row r="41" spans="1:11" ht="58">
      <c r="A41" s="22">
        <v>28</v>
      </c>
      <c r="B41" s="17" t="s">
        <v>322</v>
      </c>
      <c r="C41" s="24">
        <v>2026</v>
      </c>
      <c r="D41" s="219"/>
      <c r="E41" s="261">
        <v>2346</v>
      </c>
      <c r="F41" s="297"/>
      <c r="G41" s="219"/>
      <c r="H41" s="24" t="s">
        <v>279</v>
      </c>
      <c r="I41" s="24" t="s">
        <v>23</v>
      </c>
      <c r="J41" s="309" t="s">
        <v>323</v>
      </c>
      <c r="K41" s="220"/>
    </row>
    <row r="42" spans="1:11" ht="43.5">
      <c r="A42" s="22">
        <v>29</v>
      </c>
      <c r="B42" s="17" t="s">
        <v>586</v>
      </c>
      <c r="C42" s="24">
        <v>2026</v>
      </c>
      <c r="D42" s="219"/>
      <c r="E42" s="261"/>
      <c r="F42" s="297"/>
      <c r="G42" s="219"/>
      <c r="H42" s="24" t="s">
        <v>587</v>
      </c>
      <c r="I42" s="24" t="s">
        <v>24</v>
      </c>
      <c r="J42" s="309"/>
      <c r="K42" s="220"/>
    </row>
    <row r="43" spans="1:11" ht="58">
      <c r="A43" s="22">
        <v>30</v>
      </c>
      <c r="B43" s="17" t="s">
        <v>325</v>
      </c>
      <c r="C43" s="24">
        <v>2026</v>
      </c>
      <c r="D43" s="219"/>
      <c r="E43" s="261"/>
      <c r="F43" s="261"/>
      <c r="G43" s="219">
        <v>2500</v>
      </c>
      <c r="H43" s="24" t="s">
        <v>279</v>
      </c>
      <c r="I43" s="24" t="s">
        <v>98</v>
      </c>
      <c r="J43" s="309"/>
      <c r="K43" s="220"/>
    </row>
    <row r="44" spans="1:11" ht="58">
      <c r="A44" s="22">
        <v>31</v>
      </c>
      <c r="B44" s="17" t="s">
        <v>326</v>
      </c>
      <c r="C44" s="24">
        <v>2026</v>
      </c>
      <c r="D44" s="219"/>
      <c r="E44" s="261"/>
      <c r="F44" s="261"/>
      <c r="G44" s="219">
        <v>3750</v>
      </c>
      <c r="H44" s="24" t="s">
        <v>279</v>
      </c>
      <c r="I44" s="24" t="s">
        <v>280</v>
      </c>
      <c r="J44" s="24" t="s">
        <v>327</v>
      </c>
      <c r="K44" s="220"/>
    </row>
    <row r="45" spans="1:11" ht="29">
      <c r="A45" s="22">
        <v>32</v>
      </c>
      <c r="B45" s="17" t="s">
        <v>328</v>
      </c>
      <c r="C45" s="24">
        <v>2025</v>
      </c>
      <c r="D45" s="219"/>
      <c r="E45" s="261">
        <v>3750</v>
      </c>
      <c r="F45" s="297"/>
      <c r="G45" s="219"/>
      <c r="H45" s="24" t="s">
        <v>279</v>
      </c>
      <c r="I45" s="24" t="s">
        <v>23</v>
      </c>
      <c r="J45" s="24" t="s">
        <v>329</v>
      </c>
      <c r="K45" s="220"/>
    </row>
    <row r="46" spans="1:11" ht="43.5">
      <c r="A46" s="22">
        <v>33</v>
      </c>
      <c r="B46" s="17" t="s">
        <v>330</v>
      </c>
      <c r="C46" s="24">
        <v>2025</v>
      </c>
      <c r="D46" s="219"/>
      <c r="E46" s="261">
        <v>3750</v>
      </c>
      <c r="F46" s="297"/>
      <c r="G46" s="219"/>
      <c r="H46" s="24" t="s">
        <v>279</v>
      </c>
      <c r="I46" s="24" t="s">
        <v>331</v>
      </c>
      <c r="J46" s="24" t="s">
        <v>332</v>
      </c>
      <c r="K46" s="220"/>
    </row>
    <row r="47" spans="1:11" ht="58">
      <c r="A47" s="22">
        <v>34</v>
      </c>
      <c r="B47" s="17" t="s">
        <v>333</v>
      </c>
      <c r="C47" s="24">
        <v>2025</v>
      </c>
      <c r="D47" s="219"/>
      <c r="E47" s="261">
        <v>2346</v>
      </c>
      <c r="F47" s="261"/>
      <c r="G47" s="219"/>
      <c r="H47" s="24" t="s">
        <v>279</v>
      </c>
      <c r="I47" s="24" t="s">
        <v>23</v>
      </c>
      <c r="J47" s="24" t="s">
        <v>334</v>
      </c>
      <c r="K47" s="220"/>
    </row>
    <row r="48" spans="1:11" ht="159.5">
      <c r="A48" s="22">
        <v>35</v>
      </c>
      <c r="B48" s="17" t="s">
        <v>358</v>
      </c>
      <c r="C48" s="24">
        <v>2026</v>
      </c>
      <c r="D48" s="219"/>
      <c r="E48" s="261">
        <v>40000</v>
      </c>
      <c r="F48" s="297"/>
      <c r="G48" s="219">
        <v>40000</v>
      </c>
      <c r="H48" s="24" t="s">
        <v>317</v>
      </c>
      <c r="I48" s="24" t="s">
        <v>23</v>
      </c>
      <c r="J48" s="222" t="s">
        <v>335</v>
      </c>
      <c r="K48" s="220"/>
    </row>
    <row r="49" spans="1:11" ht="43.5">
      <c r="A49" s="22">
        <v>36</v>
      </c>
      <c r="B49" s="17" t="s">
        <v>336</v>
      </c>
      <c r="C49" s="24">
        <v>2026</v>
      </c>
      <c r="D49" s="219"/>
      <c r="E49" s="261">
        <v>7500</v>
      </c>
      <c r="F49" s="313"/>
      <c r="G49" s="219">
        <v>7500</v>
      </c>
      <c r="H49" s="24" t="s">
        <v>279</v>
      </c>
      <c r="I49" s="24" t="s">
        <v>337</v>
      </c>
      <c r="J49" s="223" t="s">
        <v>338</v>
      </c>
      <c r="K49" s="220"/>
    </row>
    <row r="50" spans="1:11" ht="87">
      <c r="A50" s="22">
        <v>37</v>
      </c>
      <c r="B50" s="23" t="s">
        <v>339</v>
      </c>
      <c r="C50" s="24" t="s">
        <v>25</v>
      </c>
      <c r="D50" s="224">
        <v>1173</v>
      </c>
      <c r="E50" s="312">
        <v>1173</v>
      </c>
      <c r="F50" s="309"/>
      <c r="G50" s="224">
        <v>1173</v>
      </c>
      <c r="H50" s="24" t="s">
        <v>279</v>
      </c>
      <c r="I50" s="24" t="s">
        <v>340</v>
      </c>
      <c r="J50" s="24" t="s">
        <v>341</v>
      </c>
      <c r="K50" s="172"/>
    </row>
    <row r="51" spans="1:11" ht="43.5">
      <c r="A51" s="22">
        <v>38</v>
      </c>
      <c r="B51" s="23" t="s">
        <v>342</v>
      </c>
      <c r="C51" s="24" t="s">
        <v>25</v>
      </c>
      <c r="D51" s="94"/>
      <c r="E51" s="312">
        <v>1760</v>
      </c>
      <c r="F51" s="309"/>
      <c r="G51" s="224">
        <v>1760</v>
      </c>
      <c r="H51" s="24" t="s">
        <v>317</v>
      </c>
      <c r="I51" s="24" t="s">
        <v>343</v>
      </c>
      <c r="J51" s="24" t="s">
        <v>344</v>
      </c>
      <c r="K51" s="172"/>
    </row>
    <row r="52" spans="1:11" ht="101.5">
      <c r="A52" s="22">
        <v>39</v>
      </c>
      <c r="B52" s="23" t="s">
        <v>345</v>
      </c>
      <c r="C52" s="24">
        <v>2025</v>
      </c>
      <c r="D52" s="94"/>
      <c r="E52" s="309"/>
      <c r="F52" s="309"/>
      <c r="G52" s="24"/>
      <c r="H52" s="24" t="s">
        <v>279</v>
      </c>
      <c r="I52" s="24" t="s">
        <v>343</v>
      </c>
      <c r="J52" s="24" t="s">
        <v>346</v>
      </c>
      <c r="K52" s="172"/>
    </row>
    <row r="53" spans="1:11" ht="101.5">
      <c r="A53" s="22">
        <v>40</v>
      </c>
      <c r="B53" s="23" t="s">
        <v>347</v>
      </c>
      <c r="C53" s="24" t="s">
        <v>25</v>
      </c>
      <c r="D53" s="94"/>
      <c r="E53" s="312">
        <v>51554</v>
      </c>
      <c r="F53" s="309"/>
      <c r="G53" s="224">
        <v>51554</v>
      </c>
      <c r="H53" s="24" t="s">
        <v>317</v>
      </c>
      <c r="I53" s="24" t="s">
        <v>340</v>
      </c>
      <c r="J53" s="24" t="s">
        <v>348</v>
      </c>
      <c r="K53" s="172"/>
    </row>
    <row r="54" spans="1:11" ht="72.5">
      <c r="A54" s="22">
        <v>41</v>
      </c>
      <c r="B54" s="23" t="s">
        <v>349</v>
      </c>
      <c r="C54" s="24" t="s">
        <v>25</v>
      </c>
      <c r="D54" s="94"/>
      <c r="E54" s="312"/>
      <c r="F54" s="309"/>
      <c r="G54" s="224"/>
      <c r="H54" s="24" t="s">
        <v>279</v>
      </c>
      <c r="I54" s="24" t="s">
        <v>340</v>
      </c>
      <c r="J54" s="24" t="s">
        <v>350</v>
      </c>
      <c r="K54" s="172"/>
    </row>
    <row r="55" spans="1:11" ht="72.5">
      <c r="A55" s="22">
        <v>42</v>
      </c>
      <c r="B55" s="23" t="s">
        <v>351</v>
      </c>
      <c r="C55" s="24" t="s">
        <v>25</v>
      </c>
      <c r="D55" s="94"/>
      <c r="E55" s="309"/>
      <c r="F55" s="309"/>
      <c r="G55" s="24"/>
      <c r="H55" s="24" t="s">
        <v>279</v>
      </c>
      <c r="I55" s="24" t="s">
        <v>340</v>
      </c>
      <c r="J55" s="24" t="s">
        <v>352</v>
      </c>
      <c r="K55" s="172"/>
    </row>
    <row r="56" spans="1:11" ht="43.5">
      <c r="A56" s="22">
        <v>43</v>
      </c>
      <c r="B56" s="23" t="s">
        <v>353</v>
      </c>
      <c r="C56" s="24">
        <v>2026</v>
      </c>
      <c r="D56" s="94"/>
      <c r="E56" s="312">
        <v>31672</v>
      </c>
      <c r="F56" s="309"/>
      <c r="G56" s="224">
        <v>31672</v>
      </c>
      <c r="H56" s="24" t="s">
        <v>279</v>
      </c>
      <c r="I56" s="24" t="s">
        <v>24</v>
      </c>
      <c r="J56" s="24" t="s">
        <v>588</v>
      </c>
      <c r="K56" s="172"/>
    </row>
    <row r="57" spans="1:11" ht="43.5">
      <c r="A57" s="22">
        <v>44</v>
      </c>
      <c r="B57" s="23" t="s">
        <v>354</v>
      </c>
      <c r="C57" s="24" t="s">
        <v>25</v>
      </c>
      <c r="D57" s="94"/>
      <c r="E57" s="312">
        <v>31672</v>
      </c>
      <c r="F57" s="309"/>
      <c r="G57" s="224">
        <v>31672</v>
      </c>
      <c r="H57" s="24" t="s">
        <v>279</v>
      </c>
      <c r="I57" s="24" t="s">
        <v>28</v>
      </c>
      <c r="J57" s="24" t="s">
        <v>355</v>
      </c>
      <c r="K57" s="172"/>
    </row>
    <row r="58" spans="1:11" ht="116">
      <c r="A58" s="22">
        <v>45</v>
      </c>
      <c r="B58" s="23" t="s">
        <v>356</v>
      </c>
      <c r="C58" s="24" t="s">
        <v>25</v>
      </c>
      <c r="D58" s="94"/>
      <c r="E58" s="312"/>
      <c r="F58" s="309"/>
      <c r="G58" s="224"/>
      <c r="H58" s="24" t="s">
        <v>317</v>
      </c>
      <c r="I58" s="24" t="s">
        <v>324</v>
      </c>
      <c r="J58" s="24" t="s">
        <v>357</v>
      </c>
      <c r="K58" s="172"/>
    </row>
    <row r="59" spans="1:11">
      <c r="A59" s="22">
        <v>46</v>
      </c>
      <c r="B59" s="17" t="s">
        <v>278</v>
      </c>
      <c r="C59" s="24">
        <v>2026</v>
      </c>
      <c r="D59" s="219"/>
      <c r="E59" s="261"/>
      <c r="F59" s="308"/>
      <c r="G59" s="219">
        <v>1250</v>
      </c>
      <c r="H59" s="24" t="s">
        <v>279</v>
      </c>
      <c r="I59" s="24" t="s">
        <v>280</v>
      </c>
      <c r="J59" s="17" t="s">
        <v>359</v>
      </c>
      <c r="K59" s="220"/>
    </row>
    <row r="60" spans="1:11" ht="58">
      <c r="A60" s="22">
        <v>47</v>
      </c>
      <c r="B60" s="17" t="s">
        <v>326</v>
      </c>
      <c r="C60" s="24">
        <v>2026</v>
      </c>
      <c r="D60" s="219"/>
      <c r="E60" s="261"/>
      <c r="F60" s="261"/>
      <c r="G60" s="219">
        <v>3750</v>
      </c>
      <c r="H60" s="24" t="s">
        <v>279</v>
      </c>
      <c r="I60" s="24" t="s">
        <v>280</v>
      </c>
      <c r="J60" s="24" t="s">
        <v>327</v>
      </c>
      <c r="K60" s="220"/>
    </row>
  </sheetData>
  <mergeCells count="79">
    <mergeCell ref="F10:G10"/>
    <mergeCell ref="F5:G5"/>
    <mergeCell ref="F6:G6"/>
    <mergeCell ref="F7:G7"/>
    <mergeCell ref="F8:G8"/>
    <mergeCell ref="F9:G9"/>
    <mergeCell ref="E59:F59"/>
    <mergeCell ref="E60:F60"/>
    <mergeCell ref="E58:F58"/>
    <mergeCell ref="E54:F54"/>
    <mergeCell ref="E55:F55"/>
    <mergeCell ref="E56:F56"/>
    <mergeCell ref="E57:F57"/>
    <mergeCell ref="E50:F50"/>
    <mergeCell ref="E51:F51"/>
    <mergeCell ref="E52:F52"/>
    <mergeCell ref="E53:F53"/>
    <mergeCell ref="E48:F48"/>
    <mergeCell ref="E49:F49"/>
    <mergeCell ref="E44:F44"/>
    <mergeCell ref="E45:F45"/>
    <mergeCell ref="E46:F46"/>
    <mergeCell ref="E47:F47"/>
    <mergeCell ref="E40:F40"/>
    <mergeCell ref="E41:F41"/>
    <mergeCell ref="J41:J43"/>
    <mergeCell ref="E42:F42"/>
    <mergeCell ref="E43:F43"/>
    <mergeCell ref="E37:F37"/>
    <mergeCell ref="E38:F38"/>
    <mergeCell ref="E39:F39"/>
    <mergeCell ref="J24:J28"/>
    <mergeCell ref="J31:J34"/>
    <mergeCell ref="E34:F34"/>
    <mergeCell ref="E35:F35"/>
    <mergeCell ref="E36:F36"/>
    <mergeCell ref="E32:F32"/>
    <mergeCell ref="E33:F33"/>
    <mergeCell ref="E25:F25"/>
    <mergeCell ref="E26:F26"/>
    <mergeCell ref="E27:F27"/>
    <mergeCell ref="E28:F28"/>
    <mergeCell ref="E29:F29"/>
    <mergeCell ref="E31:F31"/>
    <mergeCell ref="E24:F24"/>
    <mergeCell ref="E22:F22"/>
    <mergeCell ref="J12:J13"/>
    <mergeCell ref="K12:K13"/>
    <mergeCell ref="E13:F13"/>
    <mergeCell ref="E14:F14"/>
    <mergeCell ref="H12:H13"/>
    <mergeCell ref="I12:I13"/>
    <mergeCell ref="E15:F15"/>
    <mergeCell ref="E16:F16"/>
    <mergeCell ref="E17:F17"/>
    <mergeCell ref="E18:F18"/>
    <mergeCell ref="E19:F19"/>
    <mergeCell ref="E20:F20"/>
    <mergeCell ref="A12:A13"/>
    <mergeCell ref="B12:B13"/>
    <mergeCell ref="C12:C13"/>
    <mergeCell ref="D12:G12"/>
    <mergeCell ref="E21:F21"/>
    <mergeCell ref="C1:E1"/>
    <mergeCell ref="F1:G1"/>
    <mergeCell ref="C3:E3"/>
    <mergeCell ref="C4:E4"/>
    <mergeCell ref="C11:E11"/>
    <mergeCell ref="F3:G3"/>
    <mergeCell ref="F4:G4"/>
    <mergeCell ref="F11:G11"/>
    <mergeCell ref="C5:E5"/>
    <mergeCell ref="C2:E2"/>
    <mergeCell ref="F2:G2"/>
    <mergeCell ref="C6:E6"/>
    <mergeCell ref="C7:E7"/>
    <mergeCell ref="C8:E8"/>
    <mergeCell ref="C9:E9"/>
    <mergeCell ref="C10:E10"/>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K31"/>
  <sheetViews>
    <sheetView zoomScale="90" zoomScaleNormal="90" workbookViewId="0">
      <selection activeCell="J1" sqref="J1"/>
    </sheetView>
  </sheetViews>
  <sheetFormatPr defaultColWidth="8.81640625" defaultRowHeight="14.5"/>
  <cols>
    <col min="2" max="2" width="41" customWidth="1"/>
    <col min="6" max="6" width="2.453125" customWidth="1"/>
    <col min="7" max="7" width="12.1796875" customWidth="1"/>
    <col min="8" max="8" width="20.81640625" customWidth="1"/>
    <col min="9" max="9" width="10.26953125" customWidth="1"/>
    <col min="10" max="10" width="36.453125" customWidth="1"/>
    <col min="11" max="11" width="13.453125" customWidth="1"/>
  </cols>
  <sheetData>
    <row r="1" spans="1:11" ht="39">
      <c r="A1" s="2" t="s">
        <v>0</v>
      </c>
      <c r="B1" s="2" t="s">
        <v>1</v>
      </c>
      <c r="C1" s="243" t="s">
        <v>2</v>
      </c>
      <c r="D1" s="238"/>
      <c r="E1" s="238"/>
      <c r="F1" s="243" t="s">
        <v>3</v>
      </c>
      <c r="G1" s="238"/>
      <c r="H1" s="3" t="s">
        <v>827</v>
      </c>
      <c r="I1" s="3" t="s">
        <v>4</v>
      </c>
      <c r="J1" s="84"/>
      <c r="K1" s="84"/>
    </row>
    <row r="2" spans="1:11">
      <c r="A2" s="54"/>
      <c r="B2" s="53" t="s">
        <v>60</v>
      </c>
      <c r="C2" s="320"/>
      <c r="D2" s="259"/>
      <c r="E2" s="259"/>
      <c r="F2" s="231"/>
      <c r="G2" s="259"/>
      <c r="H2" s="132"/>
      <c r="I2" s="55"/>
      <c r="J2" s="97"/>
      <c r="K2" s="97"/>
    </row>
    <row r="3" spans="1:11" ht="29">
      <c r="A3" s="5"/>
      <c r="B3" s="20" t="s">
        <v>465</v>
      </c>
      <c r="C3" s="282"/>
      <c r="D3" s="282"/>
      <c r="E3" s="282"/>
      <c r="F3" s="282"/>
      <c r="G3" s="282"/>
      <c r="H3" s="147"/>
      <c r="I3" s="5"/>
      <c r="J3" s="90"/>
      <c r="K3" s="90"/>
    </row>
    <row r="4" spans="1:11" ht="87">
      <c r="A4" s="5"/>
      <c r="B4" s="130" t="s">
        <v>751</v>
      </c>
      <c r="C4" s="322" t="s">
        <v>724</v>
      </c>
      <c r="D4" s="322"/>
      <c r="E4" s="322"/>
      <c r="F4" s="322" t="s">
        <v>724</v>
      </c>
      <c r="G4" s="322"/>
      <c r="H4" s="149" t="s">
        <v>885</v>
      </c>
      <c r="I4" s="68">
        <v>0.36</v>
      </c>
      <c r="J4" s="98"/>
      <c r="K4" s="98"/>
    </row>
    <row r="5" spans="1:11" ht="39">
      <c r="A5" s="5"/>
      <c r="B5" s="66" t="s">
        <v>785</v>
      </c>
      <c r="C5" s="318">
        <v>0.6</v>
      </c>
      <c r="D5" s="319"/>
      <c r="E5" s="319"/>
      <c r="F5" s="318">
        <v>0.62</v>
      </c>
      <c r="G5" s="319"/>
      <c r="H5" s="132" t="s">
        <v>886</v>
      </c>
      <c r="I5" s="99">
        <v>0.64</v>
      </c>
      <c r="J5" s="98"/>
      <c r="K5" s="98"/>
    </row>
    <row r="6" spans="1:11" ht="39">
      <c r="A6" s="5"/>
      <c r="B6" s="54" t="s">
        <v>788</v>
      </c>
      <c r="C6" s="318">
        <v>0.6</v>
      </c>
      <c r="D6" s="321"/>
      <c r="E6" s="321"/>
      <c r="F6" s="318">
        <v>0.62</v>
      </c>
      <c r="G6" s="321"/>
      <c r="H6" s="132" t="s">
        <v>886</v>
      </c>
      <c r="I6" s="99">
        <v>0.64</v>
      </c>
      <c r="J6" s="98"/>
      <c r="K6" s="98"/>
    </row>
    <row r="7" spans="1:11" ht="39">
      <c r="A7" s="5"/>
      <c r="B7" s="66" t="s">
        <v>786</v>
      </c>
      <c r="C7" s="318">
        <v>0.6</v>
      </c>
      <c r="D7" s="319"/>
      <c r="E7" s="319"/>
      <c r="F7" s="318">
        <v>0.63</v>
      </c>
      <c r="G7" s="319"/>
      <c r="H7" s="132" t="s">
        <v>861</v>
      </c>
      <c r="I7" s="99">
        <v>0.65</v>
      </c>
      <c r="J7" s="98"/>
      <c r="K7" s="98"/>
    </row>
    <row r="8" spans="1:11">
      <c r="A8" s="237"/>
      <c r="B8" s="237" t="s">
        <v>5</v>
      </c>
      <c r="C8" s="237" t="s">
        <v>6</v>
      </c>
      <c r="D8" s="237" t="s">
        <v>7</v>
      </c>
      <c r="E8" s="239"/>
      <c r="F8" s="239"/>
      <c r="G8" s="239"/>
      <c r="H8" s="237" t="s">
        <v>8</v>
      </c>
      <c r="I8" s="237" t="s">
        <v>9</v>
      </c>
      <c r="J8" s="244" t="s">
        <v>10</v>
      </c>
      <c r="K8" s="244" t="s">
        <v>11</v>
      </c>
    </row>
    <row r="9" spans="1:11" ht="35.5" customHeight="1">
      <c r="A9" s="238"/>
      <c r="B9" s="238"/>
      <c r="C9" s="238"/>
      <c r="D9" s="6">
        <v>2024</v>
      </c>
      <c r="E9" s="247">
        <v>2025</v>
      </c>
      <c r="F9" s="238"/>
      <c r="G9" s="6">
        <v>2026</v>
      </c>
      <c r="H9" s="238"/>
      <c r="I9" s="238"/>
      <c r="J9" s="238"/>
      <c r="K9" s="238"/>
    </row>
    <row r="10" spans="1:11" ht="37.5" customHeight="1">
      <c r="A10" s="30">
        <v>1</v>
      </c>
      <c r="B10" s="31" t="s">
        <v>138</v>
      </c>
      <c r="C10" s="30">
        <v>2026</v>
      </c>
      <c r="D10" s="39"/>
      <c r="E10" s="316"/>
      <c r="F10" s="317"/>
      <c r="G10" s="40"/>
      <c r="H10" s="26"/>
      <c r="I10" s="41" t="s">
        <v>28</v>
      </c>
      <c r="J10" s="42" t="s">
        <v>139</v>
      </c>
      <c r="K10" s="1"/>
    </row>
    <row r="11" spans="1:11" ht="58">
      <c r="A11" s="30">
        <v>2</v>
      </c>
      <c r="B11" s="31" t="s">
        <v>466</v>
      </c>
      <c r="C11" s="30">
        <v>2025</v>
      </c>
      <c r="D11" s="11"/>
      <c r="E11" s="241"/>
      <c r="F11" s="242"/>
      <c r="G11" s="11"/>
      <c r="H11" s="11"/>
      <c r="I11" s="41" t="s">
        <v>28</v>
      </c>
      <c r="J11" s="42" t="s">
        <v>717</v>
      </c>
      <c r="K11" s="5"/>
    </row>
    <row r="12" spans="1:11" ht="29">
      <c r="A12" s="30">
        <v>3</v>
      </c>
      <c r="B12" s="31" t="s">
        <v>467</v>
      </c>
      <c r="C12" s="30">
        <v>2025</v>
      </c>
      <c r="D12" s="11"/>
      <c r="E12" s="241"/>
      <c r="F12" s="242"/>
      <c r="G12" s="11"/>
      <c r="H12" s="11"/>
      <c r="I12" s="41" t="s">
        <v>23</v>
      </c>
      <c r="J12" s="42" t="s">
        <v>718</v>
      </c>
      <c r="K12" s="5"/>
    </row>
    <row r="13" spans="1:11" ht="29">
      <c r="A13" s="30">
        <v>4</v>
      </c>
      <c r="B13" s="31" t="s">
        <v>468</v>
      </c>
      <c r="C13" s="30">
        <v>2025</v>
      </c>
      <c r="D13" s="11"/>
      <c r="E13" s="241"/>
      <c r="F13" s="242"/>
      <c r="G13" s="11"/>
      <c r="H13" s="11"/>
      <c r="I13" s="41" t="s">
        <v>469</v>
      </c>
      <c r="J13" s="42" t="s">
        <v>711</v>
      </c>
      <c r="K13" s="5"/>
    </row>
    <row r="14" spans="1:11" ht="29">
      <c r="A14" s="30">
        <v>5</v>
      </c>
      <c r="B14" s="31" t="s">
        <v>470</v>
      </c>
      <c r="C14" s="30">
        <v>2025</v>
      </c>
      <c r="D14" s="11"/>
      <c r="E14" s="241"/>
      <c r="F14" s="242"/>
      <c r="G14" s="11"/>
      <c r="H14" s="11"/>
      <c r="I14" s="41" t="s">
        <v>471</v>
      </c>
      <c r="J14" s="42" t="s">
        <v>712</v>
      </c>
      <c r="K14" s="5"/>
    </row>
    <row r="15" spans="1:11" ht="29">
      <c r="A15" s="30">
        <v>6</v>
      </c>
      <c r="B15" s="31" t="s">
        <v>472</v>
      </c>
      <c r="C15" s="30">
        <v>2025</v>
      </c>
      <c r="D15" s="11"/>
      <c r="E15" s="241"/>
      <c r="F15" s="242"/>
      <c r="G15" s="11"/>
      <c r="H15" s="11"/>
      <c r="I15" s="41" t="s">
        <v>98</v>
      </c>
      <c r="J15" s="42" t="s">
        <v>713</v>
      </c>
      <c r="K15" s="5"/>
    </row>
    <row r="16" spans="1:11" ht="29">
      <c r="A16" s="30">
        <v>7</v>
      </c>
      <c r="B16" s="31" t="s">
        <v>473</v>
      </c>
      <c r="C16" s="30">
        <v>2025</v>
      </c>
      <c r="D16" s="9"/>
      <c r="E16" s="241"/>
      <c r="F16" s="242"/>
      <c r="G16" s="11"/>
      <c r="H16" s="11"/>
      <c r="I16" s="41" t="s">
        <v>474</v>
      </c>
      <c r="J16" s="42" t="s">
        <v>716</v>
      </c>
      <c r="K16" s="5"/>
    </row>
    <row r="17" spans="1:11" ht="29">
      <c r="A17" s="30">
        <v>8</v>
      </c>
      <c r="B17" s="31" t="s">
        <v>476</v>
      </c>
      <c r="C17" s="30">
        <v>2025</v>
      </c>
      <c r="D17" s="11"/>
      <c r="E17" s="241"/>
      <c r="F17" s="242"/>
      <c r="G17" s="11"/>
      <c r="H17" s="11"/>
      <c r="I17" s="41" t="s">
        <v>23</v>
      </c>
      <c r="J17" s="42" t="s">
        <v>715</v>
      </c>
      <c r="K17" s="5"/>
    </row>
    <row r="18" spans="1:11" ht="30" customHeight="1">
      <c r="A18" s="30">
        <v>9</v>
      </c>
      <c r="B18" s="31" t="s">
        <v>477</v>
      </c>
      <c r="C18" s="30">
        <v>2025</v>
      </c>
      <c r="D18" s="11"/>
      <c r="E18" s="230"/>
      <c r="F18" s="230"/>
      <c r="G18" s="11"/>
      <c r="H18" s="11"/>
      <c r="I18" s="41" t="s">
        <v>23</v>
      </c>
      <c r="J18" s="42" t="s">
        <v>714</v>
      </c>
      <c r="K18" s="5"/>
    </row>
    <row r="19" spans="1:11">
      <c r="A19" s="122"/>
      <c r="B19" s="123"/>
      <c r="C19" s="124"/>
      <c r="D19" s="124"/>
      <c r="E19" s="315"/>
      <c r="F19" s="315"/>
      <c r="G19" s="90"/>
      <c r="H19" s="90"/>
      <c r="I19" s="125"/>
      <c r="J19" s="126"/>
      <c r="K19" s="90"/>
    </row>
    <row r="20" spans="1:11">
      <c r="A20" s="122"/>
      <c r="B20" s="123"/>
      <c r="C20" s="124"/>
      <c r="D20" s="90"/>
      <c r="E20" s="315"/>
      <c r="F20" s="315"/>
      <c r="G20" s="90"/>
      <c r="H20" s="90"/>
      <c r="I20" s="124"/>
      <c r="J20" s="126"/>
      <c r="K20" s="90"/>
    </row>
    <row r="21" spans="1:11">
      <c r="A21" s="122"/>
      <c r="B21" s="127"/>
      <c r="C21" s="128"/>
      <c r="D21" s="90"/>
      <c r="E21" s="314"/>
      <c r="F21" s="314"/>
      <c r="G21" s="90"/>
      <c r="H21" s="90"/>
      <c r="I21" s="124"/>
      <c r="J21" s="126"/>
      <c r="K21" s="90"/>
    </row>
    <row r="22" spans="1:11">
      <c r="A22" s="122"/>
      <c r="B22" s="127"/>
      <c r="C22" s="128"/>
      <c r="D22" s="90"/>
      <c r="E22" s="314"/>
      <c r="F22" s="314"/>
      <c r="G22" s="90"/>
      <c r="H22" s="90"/>
      <c r="I22" s="124"/>
      <c r="J22" s="126"/>
      <c r="K22" s="90"/>
    </row>
    <row r="23" spans="1:11">
      <c r="A23" s="122"/>
      <c r="B23" s="127"/>
      <c r="C23" s="128"/>
      <c r="D23" s="90"/>
      <c r="E23" s="314"/>
      <c r="F23" s="314"/>
      <c r="G23" s="90"/>
      <c r="H23" s="90"/>
      <c r="I23" s="125"/>
      <c r="J23" s="126"/>
      <c r="K23" s="90"/>
    </row>
    <row r="24" spans="1:11">
      <c r="A24" s="122"/>
      <c r="B24" s="127"/>
      <c r="C24" s="128"/>
      <c r="D24" s="90"/>
      <c r="E24" s="314"/>
      <c r="F24" s="314"/>
      <c r="G24" s="90"/>
      <c r="H24" s="90"/>
      <c r="I24" s="124"/>
      <c r="J24" s="126"/>
      <c r="K24" s="90"/>
    </row>
    <row r="25" spans="1:11">
      <c r="A25" s="122"/>
      <c r="B25" s="127"/>
      <c r="C25" s="128"/>
      <c r="D25" s="90"/>
      <c r="E25" s="314"/>
      <c r="F25" s="314"/>
      <c r="G25" s="90"/>
      <c r="H25" s="90"/>
      <c r="I25" s="124"/>
      <c r="J25" s="126"/>
      <c r="K25" s="90"/>
    </row>
    <row r="26" spans="1:11">
      <c r="A26" s="122"/>
      <c r="B26" s="127"/>
      <c r="C26" s="128"/>
      <c r="D26" s="90"/>
      <c r="E26" s="314"/>
      <c r="F26" s="314"/>
      <c r="G26" s="90"/>
      <c r="H26" s="90"/>
      <c r="I26" s="124"/>
      <c r="J26" s="126"/>
      <c r="K26" s="90"/>
    </row>
    <row r="27" spans="1:11">
      <c r="A27" s="122"/>
      <c r="B27" s="127"/>
      <c r="C27" s="128"/>
      <c r="D27" s="90"/>
      <c r="E27" s="314"/>
      <c r="F27" s="314"/>
      <c r="G27" s="90"/>
      <c r="H27" s="90"/>
      <c r="I27" s="124"/>
      <c r="J27" s="126"/>
      <c r="K27" s="90"/>
    </row>
    <row r="28" spans="1:11">
      <c r="A28" s="122"/>
      <c r="B28" s="127"/>
      <c r="C28" s="128"/>
      <c r="D28" s="90"/>
      <c r="E28" s="314"/>
      <c r="F28" s="314"/>
      <c r="G28" s="90"/>
      <c r="H28" s="90"/>
      <c r="I28" s="124"/>
      <c r="J28" s="126"/>
      <c r="K28" s="90"/>
    </row>
    <row r="29" spans="1:11">
      <c r="A29" s="122"/>
      <c r="B29" s="127"/>
      <c r="C29" s="128"/>
      <c r="D29" s="90"/>
      <c r="E29" s="314"/>
      <c r="F29" s="314"/>
      <c r="G29" s="90"/>
      <c r="H29" s="90"/>
      <c r="I29" s="124"/>
      <c r="J29" s="129"/>
      <c r="K29" s="90"/>
    </row>
    <row r="30" spans="1:11">
      <c r="A30" s="122"/>
      <c r="B30" s="127"/>
      <c r="C30" s="128"/>
      <c r="D30" s="90"/>
      <c r="E30" s="314"/>
      <c r="F30" s="314"/>
      <c r="G30" s="90"/>
      <c r="H30" s="90"/>
      <c r="I30" s="124"/>
      <c r="J30" s="126"/>
      <c r="K30" s="90"/>
    </row>
    <row r="31" spans="1:11">
      <c r="A31" s="122"/>
      <c r="B31" s="127"/>
      <c r="C31" s="128"/>
      <c r="D31" s="90"/>
      <c r="E31" s="314"/>
      <c r="F31" s="314"/>
      <c r="G31" s="90"/>
      <c r="H31" s="90"/>
      <c r="I31" s="124"/>
      <c r="J31" s="126"/>
      <c r="K31" s="90"/>
    </row>
  </sheetData>
  <mergeCells count="45">
    <mergeCell ref="F2:G2"/>
    <mergeCell ref="A8:A9"/>
    <mergeCell ref="B8:B9"/>
    <mergeCell ref="C8:C9"/>
    <mergeCell ref="D8:G8"/>
    <mergeCell ref="F7:G7"/>
    <mergeCell ref="C6:E6"/>
    <mergeCell ref="F6:G6"/>
    <mergeCell ref="F4:G4"/>
    <mergeCell ref="C4:E4"/>
    <mergeCell ref="C1:E1"/>
    <mergeCell ref="F1:G1"/>
    <mergeCell ref="C7:E7"/>
    <mergeCell ref="E19:F19"/>
    <mergeCell ref="J8:J9"/>
    <mergeCell ref="E14:F14"/>
    <mergeCell ref="E15:F15"/>
    <mergeCell ref="E16:F16"/>
    <mergeCell ref="E17:F17"/>
    <mergeCell ref="E18:F18"/>
    <mergeCell ref="H8:H9"/>
    <mergeCell ref="F3:G3"/>
    <mergeCell ref="C3:E3"/>
    <mergeCell ref="C5:E5"/>
    <mergeCell ref="F5:G5"/>
    <mergeCell ref="C2:E2"/>
    <mergeCell ref="K8:K9"/>
    <mergeCell ref="E9:F9"/>
    <mergeCell ref="E10:F10"/>
    <mergeCell ref="E12:F12"/>
    <mergeCell ref="E13:F13"/>
    <mergeCell ref="I8:I9"/>
    <mergeCell ref="E11:F11"/>
    <mergeCell ref="E31:F31"/>
    <mergeCell ref="E20:F20"/>
    <mergeCell ref="E21:F21"/>
    <mergeCell ref="E22:F22"/>
    <mergeCell ref="E23:F23"/>
    <mergeCell ref="E24:F24"/>
    <mergeCell ref="E25:F25"/>
    <mergeCell ref="E26:F26"/>
    <mergeCell ref="E27:F27"/>
    <mergeCell ref="E28:F28"/>
    <mergeCell ref="E29:F29"/>
    <mergeCell ref="E30:F30"/>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49"/>
  <sheetViews>
    <sheetView zoomScaleNormal="100" workbookViewId="0">
      <pane xSplit="3" ySplit="8" topLeftCell="D9" activePane="bottomRight" state="frozen"/>
      <selection activeCell="B56" sqref="B56"/>
      <selection pane="topRight" activeCell="B56" sqref="B56"/>
      <selection pane="bottomLeft" activeCell="B56" sqref="B56"/>
      <selection pane="bottomRight" activeCell="J1" sqref="J1"/>
    </sheetView>
  </sheetViews>
  <sheetFormatPr defaultColWidth="8.81640625" defaultRowHeight="14.5"/>
  <cols>
    <col min="2" max="2" width="41" customWidth="1"/>
    <col min="6" max="6" width="2.453125" customWidth="1"/>
    <col min="7" max="7" width="12.1796875" customWidth="1"/>
    <col min="8" max="8" width="15.26953125" customWidth="1"/>
    <col min="9" max="9" width="16.1796875" customWidth="1"/>
    <col min="10" max="10" width="36.453125" customWidth="1"/>
    <col min="11" max="11" width="13.453125" customWidth="1"/>
  </cols>
  <sheetData>
    <row r="1" spans="1:11" ht="26">
      <c r="A1" s="2" t="s">
        <v>0</v>
      </c>
      <c r="B1" s="2" t="s">
        <v>1</v>
      </c>
      <c r="C1" s="243" t="s">
        <v>2</v>
      </c>
      <c r="D1" s="238"/>
      <c r="E1" s="238"/>
      <c r="F1" s="243" t="s">
        <v>3</v>
      </c>
      <c r="G1" s="238"/>
      <c r="H1" s="3" t="s">
        <v>827</v>
      </c>
      <c r="I1" s="3" t="s">
        <v>4</v>
      </c>
      <c r="J1" s="84"/>
      <c r="K1" s="84"/>
    </row>
    <row r="2" spans="1:11">
      <c r="A2" s="46"/>
      <c r="B2" s="14" t="s">
        <v>60</v>
      </c>
      <c r="C2" s="281"/>
      <c r="D2" s="304"/>
      <c r="E2" s="304"/>
      <c r="F2" s="254"/>
      <c r="G2" s="304"/>
      <c r="H2" s="137"/>
      <c r="I2" s="47"/>
      <c r="J2" s="101"/>
      <c r="K2" s="101"/>
    </row>
    <row r="3" spans="1:11" ht="26.5">
      <c r="A3" s="58"/>
      <c r="B3" s="64" t="s">
        <v>578</v>
      </c>
      <c r="C3" s="252"/>
      <c r="D3" s="252"/>
      <c r="E3" s="252"/>
      <c r="F3" s="252"/>
      <c r="G3" s="252"/>
      <c r="H3" s="141"/>
      <c r="I3" s="58"/>
      <c r="J3" s="102"/>
      <c r="K3" s="102"/>
    </row>
    <row r="4" spans="1:11" ht="65">
      <c r="A4" s="58"/>
      <c r="B4" s="70" t="s">
        <v>754</v>
      </c>
      <c r="C4" s="253" t="s">
        <v>724</v>
      </c>
      <c r="D4" s="253"/>
      <c r="E4" s="253"/>
      <c r="F4" s="253" t="s">
        <v>724</v>
      </c>
      <c r="G4" s="253"/>
      <c r="H4" s="132" t="s">
        <v>887</v>
      </c>
      <c r="I4" s="61">
        <v>80</v>
      </c>
      <c r="J4" s="102"/>
      <c r="K4" s="102"/>
    </row>
    <row r="5" spans="1:11" ht="26">
      <c r="A5" s="58"/>
      <c r="B5" s="70" t="s">
        <v>782</v>
      </c>
      <c r="C5" s="253" t="s">
        <v>724</v>
      </c>
      <c r="D5" s="253"/>
      <c r="E5" s="253"/>
      <c r="F5" s="253" t="s">
        <v>724</v>
      </c>
      <c r="G5" s="253"/>
      <c r="H5" s="151" t="s">
        <v>828</v>
      </c>
      <c r="I5" s="61" t="s">
        <v>784</v>
      </c>
      <c r="J5" s="102"/>
      <c r="K5" s="102"/>
    </row>
    <row r="6" spans="1:11" ht="26">
      <c r="A6" s="58"/>
      <c r="B6" s="70" t="s">
        <v>783</v>
      </c>
      <c r="C6" s="253" t="s">
        <v>724</v>
      </c>
      <c r="D6" s="253"/>
      <c r="E6" s="253"/>
      <c r="F6" s="253" t="s">
        <v>724</v>
      </c>
      <c r="G6" s="253"/>
      <c r="H6" s="151" t="s">
        <v>828</v>
      </c>
      <c r="I6" s="61" t="s">
        <v>784</v>
      </c>
      <c r="J6" s="102"/>
      <c r="K6" s="102"/>
    </row>
    <row r="7" spans="1:11" ht="52">
      <c r="A7" s="217"/>
      <c r="B7" s="225" t="s">
        <v>789</v>
      </c>
      <c r="C7" s="284">
        <v>0.62</v>
      </c>
      <c r="D7" s="326"/>
      <c r="E7" s="326"/>
      <c r="F7" s="284">
        <v>0.71</v>
      </c>
      <c r="G7" s="326"/>
      <c r="H7" s="206" t="s">
        <v>888</v>
      </c>
      <c r="I7" s="207">
        <v>0.74</v>
      </c>
      <c r="J7" s="102"/>
      <c r="K7" s="102"/>
    </row>
    <row r="8" spans="1:11">
      <c r="A8" s="244"/>
      <c r="B8" s="244" t="s">
        <v>5</v>
      </c>
      <c r="C8" s="244" t="s">
        <v>6</v>
      </c>
      <c r="D8" s="244" t="s">
        <v>7</v>
      </c>
      <c r="E8" s="238"/>
      <c r="F8" s="238"/>
      <c r="G8" s="238"/>
      <c r="H8" s="244" t="s">
        <v>8</v>
      </c>
      <c r="I8" s="323" t="s">
        <v>9</v>
      </c>
      <c r="J8" s="244" t="s">
        <v>10</v>
      </c>
      <c r="K8" s="244" t="s">
        <v>11</v>
      </c>
    </row>
    <row r="9" spans="1:11" ht="35.5" customHeight="1">
      <c r="A9" s="238"/>
      <c r="B9" s="238"/>
      <c r="C9" s="238"/>
      <c r="D9" s="180">
        <v>2024</v>
      </c>
      <c r="E9" s="247">
        <v>2025</v>
      </c>
      <c r="F9" s="238"/>
      <c r="G9" s="180">
        <v>2026</v>
      </c>
      <c r="H9" s="238"/>
      <c r="I9" s="324"/>
      <c r="J9" s="238"/>
      <c r="K9" s="238"/>
    </row>
    <row r="10" spans="1:11" ht="35.5" customHeight="1">
      <c r="A10" s="24">
        <v>1</v>
      </c>
      <c r="B10" s="43" t="s">
        <v>579</v>
      </c>
      <c r="C10" s="24">
        <v>2025</v>
      </c>
      <c r="D10" s="44"/>
      <c r="E10" s="325"/>
      <c r="F10" s="325"/>
      <c r="G10" s="44"/>
      <c r="H10" s="33"/>
      <c r="I10" s="24" t="s">
        <v>581</v>
      </c>
      <c r="J10" s="172" t="s">
        <v>580</v>
      </c>
      <c r="K10" s="33"/>
    </row>
    <row r="11" spans="1:11" s="74" customFormat="1" ht="35.5" customHeight="1">
      <c r="A11" s="24">
        <v>2</v>
      </c>
      <c r="B11" s="152" t="s">
        <v>811</v>
      </c>
      <c r="C11" s="24">
        <v>2025</v>
      </c>
      <c r="D11" s="44"/>
      <c r="E11" s="194"/>
      <c r="F11" s="195"/>
      <c r="G11" s="44"/>
      <c r="H11" s="33"/>
      <c r="I11" s="24" t="s">
        <v>540</v>
      </c>
      <c r="J11" s="172" t="s">
        <v>917</v>
      </c>
      <c r="K11" s="33"/>
    </row>
    <row r="12" spans="1:11" ht="58">
      <c r="A12" s="24">
        <v>3</v>
      </c>
      <c r="B12" s="31" t="s">
        <v>479</v>
      </c>
      <c r="C12" s="30">
        <v>2025</v>
      </c>
      <c r="D12" s="11"/>
      <c r="E12" s="228"/>
      <c r="F12" s="228"/>
      <c r="G12" s="11"/>
      <c r="H12" s="11"/>
      <c r="I12" s="30" t="s">
        <v>480</v>
      </c>
      <c r="J12" s="31" t="s">
        <v>481</v>
      </c>
      <c r="K12" s="11"/>
    </row>
    <row r="13" spans="1:11" ht="72.5">
      <c r="A13" s="24">
        <v>4</v>
      </c>
      <c r="B13" s="31" t="s">
        <v>482</v>
      </c>
      <c r="C13" s="30" t="s">
        <v>25</v>
      </c>
      <c r="D13" s="11"/>
      <c r="E13" s="228"/>
      <c r="F13" s="228"/>
      <c r="G13" s="11"/>
      <c r="H13" s="11"/>
      <c r="I13" s="30" t="s">
        <v>483</v>
      </c>
      <c r="J13" s="31" t="s">
        <v>719</v>
      </c>
      <c r="K13" s="11"/>
    </row>
    <row r="14" spans="1:11" ht="43.5">
      <c r="A14" s="24">
        <v>5</v>
      </c>
      <c r="B14" s="31" t="s">
        <v>484</v>
      </c>
      <c r="C14" s="30">
        <v>2025</v>
      </c>
      <c r="D14" s="11"/>
      <c r="E14" s="228"/>
      <c r="F14" s="228"/>
      <c r="G14" s="11"/>
      <c r="H14" s="11"/>
      <c r="I14" s="30" t="s">
        <v>485</v>
      </c>
      <c r="J14" s="31" t="s">
        <v>924</v>
      </c>
      <c r="K14" s="11"/>
    </row>
    <row r="15" spans="1:11" ht="29">
      <c r="A15" s="24">
        <v>6</v>
      </c>
      <c r="B15" s="31" t="s">
        <v>486</v>
      </c>
      <c r="C15" s="30">
        <v>2026</v>
      </c>
      <c r="D15" s="11"/>
      <c r="E15" s="228"/>
      <c r="F15" s="228"/>
      <c r="G15" s="11"/>
      <c r="H15" s="11"/>
      <c r="I15" s="30" t="s">
        <v>23</v>
      </c>
      <c r="J15" s="31" t="s">
        <v>925</v>
      </c>
      <c r="K15" s="11"/>
    </row>
    <row r="16" spans="1:11" ht="29">
      <c r="A16" s="24">
        <v>7</v>
      </c>
      <c r="B16" s="31" t="s">
        <v>487</v>
      </c>
      <c r="C16" s="30">
        <v>2025</v>
      </c>
      <c r="D16" s="11"/>
      <c r="E16" s="228"/>
      <c r="F16" s="228"/>
      <c r="G16" s="11"/>
      <c r="H16" s="11"/>
      <c r="I16" s="30" t="s">
        <v>488</v>
      </c>
      <c r="J16" s="31" t="s">
        <v>475</v>
      </c>
      <c r="K16" s="11"/>
    </row>
    <row r="17" spans="1:11" ht="29">
      <c r="A17" s="24">
        <v>8</v>
      </c>
      <c r="B17" s="31" t="s">
        <v>489</v>
      </c>
      <c r="C17" s="30">
        <v>2025</v>
      </c>
      <c r="D17" s="11"/>
      <c r="E17" s="230"/>
      <c r="F17" s="230"/>
      <c r="G17" s="11"/>
      <c r="H17" s="11"/>
      <c r="I17" s="30" t="s">
        <v>490</v>
      </c>
      <c r="J17" s="31" t="s">
        <v>475</v>
      </c>
      <c r="K17" s="11"/>
    </row>
    <row r="18" spans="1:11" ht="43.5">
      <c r="A18" s="24">
        <v>9</v>
      </c>
      <c r="B18" s="31" t="s">
        <v>491</v>
      </c>
      <c r="C18" s="30">
        <v>2025</v>
      </c>
      <c r="D18" s="11"/>
      <c r="E18" s="229"/>
      <c r="F18" s="229"/>
      <c r="G18" s="11"/>
      <c r="H18" s="11"/>
      <c r="I18" s="30" t="s">
        <v>492</v>
      </c>
      <c r="J18" s="31" t="s">
        <v>493</v>
      </c>
      <c r="K18" s="11"/>
    </row>
    <row r="19" spans="1:11" ht="39" customHeight="1">
      <c r="A19" s="24">
        <v>10</v>
      </c>
      <c r="B19" s="31" t="s">
        <v>494</v>
      </c>
      <c r="C19" s="30">
        <v>2025</v>
      </c>
      <c r="D19" s="11"/>
      <c r="E19" s="230"/>
      <c r="F19" s="230"/>
      <c r="G19" s="11"/>
      <c r="H19" s="11"/>
      <c r="I19" s="30" t="s">
        <v>492</v>
      </c>
      <c r="J19" s="31" t="s">
        <v>495</v>
      </c>
      <c r="K19" s="11"/>
    </row>
    <row r="20" spans="1:11" ht="43.5">
      <c r="A20" s="24">
        <v>11</v>
      </c>
      <c r="B20" s="31" t="s">
        <v>496</v>
      </c>
      <c r="C20" s="30">
        <v>2025</v>
      </c>
      <c r="D20" s="174"/>
      <c r="E20" s="230"/>
      <c r="F20" s="230"/>
      <c r="G20" s="11"/>
      <c r="H20" s="11"/>
      <c r="I20" s="30" t="s">
        <v>485</v>
      </c>
      <c r="J20" s="31" t="s">
        <v>497</v>
      </c>
      <c r="K20" s="11"/>
    </row>
    <row r="21" spans="1:11" ht="58">
      <c r="A21" s="24">
        <v>12</v>
      </c>
      <c r="B21" s="31" t="s">
        <v>498</v>
      </c>
      <c r="C21" s="30">
        <v>2025</v>
      </c>
      <c r="D21" s="11"/>
      <c r="E21" s="230"/>
      <c r="F21" s="230"/>
      <c r="G21" s="11"/>
      <c r="H21" s="11"/>
      <c r="I21" s="30" t="s">
        <v>485</v>
      </c>
      <c r="J21" s="31" t="s">
        <v>499</v>
      </c>
      <c r="K21" s="11"/>
    </row>
    <row r="22" spans="1:11">
      <c r="A22" s="24">
        <v>13</v>
      </c>
      <c r="B22" s="31" t="s">
        <v>500</v>
      </c>
      <c r="C22" s="30">
        <v>2025</v>
      </c>
      <c r="D22" s="11"/>
      <c r="E22" s="228"/>
      <c r="F22" s="228"/>
      <c r="G22" s="11"/>
      <c r="H22" s="11"/>
      <c r="I22" s="30" t="s">
        <v>501</v>
      </c>
      <c r="J22" s="31" t="s">
        <v>502</v>
      </c>
      <c r="K22" s="11"/>
    </row>
    <row r="23" spans="1:11" ht="29">
      <c r="A23" s="24">
        <v>14</v>
      </c>
      <c r="B23" s="31" t="s">
        <v>503</v>
      </c>
      <c r="C23" s="30">
        <v>2025</v>
      </c>
      <c r="D23" s="11"/>
      <c r="E23" s="228"/>
      <c r="F23" s="228"/>
      <c r="G23" s="11"/>
      <c r="H23" s="11"/>
      <c r="I23" s="30" t="s">
        <v>501</v>
      </c>
      <c r="J23" s="31" t="s">
        <v>475</v>
      </c>
      <c r="K23" s="11"/>
    </row>
    <row r="24" spans="1:11" ht="43.5">
      <c r="A24" s="24">
        <v>15</v>
      </c>
      <c r="B24" s="31" t="s">
        <v>504</v>
      </c>
      <c r="C24" s="30">
        <v>2026</v>
      </c>
      <c r="D24" s="11"/>
      <c r="E24" s="228"/>
      <c r="F24" s="228"/>
      <c r="G24" s="11"/>
      <c r="H24" s="11"/>
      <c r="I24" s="30" t="s">
        <v>23</v>
      </c>
      <c r="J24" s="31" t="s">
        <v>505</v>
      </c>
      <c r="K24" s="11"/>
    </row>
    <row r="25" spans="1:11">
      <c r="A25" s="24">
        <v>16</v>
      </c>
      <c r="B25" s="31" t="s">
        <v>506</v>
      </c>
      <c r="C25" s="30">
        <v>2025</v>
      </c>
      <c r="D25" s="11"/>
      <c r="E25" s="228"/>
      <c r="F25" s="228"/>
      <c r="G25" s="11"/>
      <c r="H25" s="11"/>
      <c r="I25" s="30" t="s">
        <v>23</v>
      </c>
      <c r="J25" s="31" t="s">
        <v>478</v>
      </c>
      <c r="K25" s="11"/>
    </row>
    <row r="26" spans="1:11">
      <c r="A26" s="24">
        <v>17</v>
      </c>
      <c r="B26" s="31" t="s">
        <v>507</v>
      </c>
      <c r="C26" s="30">
        <v>2025</v>
      </c>
      <c r="D26" s="11"/>
      <c r="E26" s="228"/>
      <c r="F26" s="228"/>
      <c r="G26" s="11"/>
      <c r="H26" s="11"/>
      <c r="I26" s="30" t="s">
        <v>501</v>
      </c>
      <c r="J26" s="31" t="s">
        <v>508</v>
      </c>
      <c r="K26" s="11"/>
    </row>
    <row r="27" spans="1:11" ht="29">
      <c r="A27" s="24">
        <v>18</v>
      </c>
      <c r="B27" s="31" t="s">
        <v>509</v>
      </c>
      <c r="C27" s="30">
        <v>2025</v>
      </c>
      <c r="D27" s="11"/>
      <c r="E27" s="228"/>
      <c r="F27" s="228"/>
      <c r="G27" s="11"/>
      <c r="H27" s="11"/>
      <c r="I27" s="30" t="s">
        <v>501</v>
      </c>
      <c r="J27" s="31" t="s">
        <v>475</v>
      </c>
      <c r="K27" s="11"/>
    </row>
    <row r="28" spans="1:11" ht="29">
      <c r="A28" s="24">
        <v>19</v>
      </c>
      <c r="B28" s="31" t="s">
        <v>510</v>
      </c>
      <c r="C28" s="30">
        <v>2025</v>
      </c>
      <c r="D28" s="11"/>
      <c r="E28" s="228"/>
      <c r="F28" s="228"/>
      <c r="G28" s="11"/>
      <c r="H28" s="11"/>
      <c r="I28" s="30" t="s">
        <v>501</v>
      </c>
      <c r="J28" s="31" t="s">
        <v>475</v>
      </c>
      <c r="K28" s="11"/>
    </row>
    <row r="29" spans="1:11" ht="43.5">
      <c r="A29" s="24">
        <v>20</v>
      </c>
      <c r="B29" s="31" t="s">
        <v>511</v>
      </c>
      <c r="C29" s="30">
        <v>2025</v>
      </c>
      <c r="D29" s="11"/>
      <c r="E29" s="228"/>
      <c r="F29" s="228"/>
      <c r="G29" s="11"/>
      <c r="H29" s="11"/>
      <c r="I29" s="30" t="s">
        <v>23</v>
      </c>
      <c r="J29" s="31" t="s">
        <v>512</v>
      </c>
      <c r="K29" s="11"/>
    </row>
    <row r="30" spans="1:11" ht="58">
      <c r="A30" s="24">
        <v>21</v>
      </c>
      <c r="B30" s="31" t="s">
        <v>513</v>
      </c>
      <c r="C30" s="30">
        <v>2025</v>
      </c>
      <c r="D30" s="11"/>
      <c r="E30" s="228"/>
      <c r="F30" s="228"/>
      <c r="G30" s="11"/>
      <c r="H30" s="11"/>
      <c r="I30" s="30" t="s">
        <v>23</v>
      </c>
      <c r="J30" s="31" t="s">
        <v>514</v>
      </c>
      <c r="K30" s="11"/>
    </row>
    <row r="31" spans="1:11" ht="72.5">
      <c r="A31" s="24">
        <v>22</v>
      </c>
      <c r="B31" s="31" t="s">
        <v>515</v>
      </c>
      <c r="C31" s="30">
        <v>2025</v>
      </c>
      <c r="D31" s="11"/>
      <c r="E31" s="228"/>
      <c r="F31" s="228"/>
      <c r="G31" s="11"/>
      <c r="H31" s="11"/>
      <c r="I31" s="30" t="s">
        <v>23</v>
      </c>
      <c r="J31" s="31" t="s">
        <v>516</v>
      </c>
      <c r="K31" s="11"/>
    </row>
    <row r="32" spans="1:11" ht="58">
      <c r="A32" s="24">
        <v>23</v>
      </c>
      <c r="B32" s="31" t="s">
        <v>517</v>
      </c>
      <c r="C32" s="30">
        <v>2025</v>
      </c>
      <c r="D32" s="11"/>
      <c r="E32" s="228"/>
      <c r="F32" s="228"/>
      <c r="G32" s="11"/>
      <c r="H32" s="11"/>
      <c r="I32" s="30" t="s">
        <v>518</v>
      </c>
      <c r="J32" s="31" t="s">
        <v>519</v>
      </c>
      <c r="K32" s="11"/>
    </row>
    <row r="33" spans="1:11" ht="29">
      <c r="A33" s="24">
        <v>24</v>
      </c>
      <c r="B33" s="31" t="s">
        <v>520</v>
      </c>
      <c r="C33" s="30">
        <v>2025</v>
      </c>
      <c r="D33" s="11"/>
      <c r="E33" s="228"/>
      <c r="F33" s="228"/>
      <c r="G33" s="11"/>
      <c r="H33" s="11"/>
      <c r="I33" s="30" t="s">
        <v>521</v>
      </c>
      <c r="J33" s="31" t="s">
        <v>589</v>
      </c>
      <c r="K33" s="11"/>
    </row>
    <row r="34" spans="1:11" ht="43.5">
      <c r="A34" s="24">
        <v>25</v>
      </c>
      <c r="B34" s="31" t="s">
        <v>522</v>
      </c>
      <c r="C34" s="24" t="s">
        <v>25</v>
      </c>
      <c r="D34" s="193"/>
      <c r="E34" s="297"/>
      <c r="F34" s="297"/>
      <c r="G34" s="193"/>
      <c r="H34" s="193"/>
      <c r="I34" s="24" t="s">
        <v>521</v>
      </c>
      <c r="J34" s="31" t="s">
        <v>495</v>
      </c>
      <c r="K34" s="11"/>
    </row>
    <row r="35" spans="1:11" ht="72.5">
      <c r="A35" s="24">
        <v>26</v>
      </c>
      <c r="B35" s="31" t="s">
        <v>523</v>
      </c>
      <c r="C35" s="30">
        <v>2025</v>
      </c>
      <c r="D35" s="11"/>
      <c r="E35" s="228"/>
      <c r="F35" s="228"/>
      <c r="G35" s="11"/>
      <c r="H35" s="11"/>
      <c r="I35" s="30" t="s">
        <v>524</v>
      </c>
      <c r="J35" s="31" t="s">
        <v>516</v>
      </c>
      <c r="K35" s="11"/>
    </row>
    <row r="36" spans="1:11" ht="58">
      <c r="A36" s="24">
        <v>27</v>
      </c>
      <c r="B36" s="31" t="s">
        <v>525</v>
      </c>
      <c r="C36" s="30">
        <v>2025</v>
      </c>
      <c r="D36" s="11"/>
      <c r="E36" s="228"/>
      <c r="F36" s="228"/>
      <c r="G36" s="11"/>
      <c r="H36" s="11"/>
      <c r="I36" s="30" t="s">
        <v>492</v>
      </c>
      <c r="J36" s="31" t="s">
        <v>526</v>
      </c>
      <c r="K36" s="11"/>
    </row>
    <row r="37" spans="1:11" ht="87">
      <c r="A37" s="24">
        <v>28</v>
      </c>
      <c r="B37" s="31" t="s">
        <v>527</v>
      </c>
      <c r="C37" s="30">
        <v>2025</v>
      </c>
      <c r="D37" s="11"/>
      <c r="E37" s="228"/>
      <c r="F37" s="228"/>
      <c r="G37" s="11"/>
      <c r="H37" s="11"/>
      <c r="I37" s="30" t="s">
        <v>528</v>
      </c>
      <c r="J37" s="31" t="s">
        <v>529</v>
      </c>
      <c r="K37" s="11"/>
    </row>
    <row r="38" spans="1:11" ht="87">
      <c r="A38" s="24">
        <v>29</v>
      </c>
      <c r="B38" s="31" t="s">
        <v>530</v>
      </c>
      <c r="C38" s="30">
        <v>2025</v>
      </c>
      <c r="D38" s="11"/>
      <c r="E38" s="228"/>
      <c r="F38" s="228"/>
      <c r="G38" s="11"/>
      <c r="H38" s="11"/>
      <c r="I38" s="30" t="s">
        <v>531</v>
      </c>
      <c r="J38" s="31" t="s">
        <v>532</v>
      </c>
      <c r="K38" s="11"/>
    </row>
    <row r="39" spans="1:11" ht="43.5">
      <c r="A39" s="24">
        <v>30</v>
      </c>
      <c r="B39" s="31" t="s">
        <v>533</v>
      </c>
      <c r="C39" s="30">
        <v>2025</v>
      </c>
      <c r="D39" s="11"/>
      <c r="E39" s="228"/>
      <c r="F39" s="228"/>
      <c r="G39" s="11"/>
      <c r="H39" s="11"/>
      <c r="I39" s="30" t="s">
        <v>534</v>
      </c>
      <c r="J39" s="31" t="s">
        <v>535</v>
      </c>
      <c r="K39" s="11"/>
    </row>
    <row r="40" spans="1:11" ht="58">
      <c r="A40" s="24">
        <v>31</v>
      </c>
      <c r="B40" s="31" t="s">
        <v>536</v>
      </c>
      <c r="C40" s="30">
        <v>2025</v>
      </c>
      <c r="D40" s="11"/>
      <c r="E40" s="228"/>
      <c r="F40" s="228"/>
      <c r="G40" s="11"/>
      <c r="H40" s="11"/>
      <c r="I40" s="30" t="s">
        <v>537</v>
      </c>
      <c r="J40" s="31" t="s">
        <v>538</v>
      </c>
      <c r="K40" s="11"/>
    </row>
    <row r="41" spans="1:11" ht="43.5">
      <c r="A41" s="24">
        <v>32</v>
      </c>
      <c r="B41" s="31" t="s">
        <v>539</v>
      </c>
      <c r="C41" s="30">
        <v>2025</v>
      </c>
      <c r="D41" s="11"/>
      <c r="E41" s="228"/>
      <c r="F41" s="228"/>
      <c r="G41" s="11"/>
      <c r="H41" s="11"/>
      <c r="I41" s="30" t="s">
        <v>540</v>
      </c>
      <c r="J41" s="31" t="s">
        <v>541</v>
      </c>
      <c r="K41" s="11"/>
    </row>
    <row r="42" spans="1:11" ht="58">
      <c r="A42" s="24">
        <v>33</v>
      </c>
      <c r="B42" s="31" t="s">
        <v>542</v>
      </c>
      <c r="C42" s="30">
        <v>2025</v>
      </c>
      <c r="D42" s="11"/>
      <c r="E42" s="228"/>
      <c r="F42" s="228"/>
      <c r="G42" s="11"/>
      <c r="H42" s="11"/>
      <c r="I42" s="30" t="s">
        <v>543</v>
      </c>
      <c r="J42" s="45" t="s">
        <v>544</v>
      </c>
      <c r="K42" s="11"/>
    </row>
    <row r="43" spans="1:11" ht="101.5">
      <c r="A43" s="24">
        <v>34</v>
      </c>
      <c r="B43" s="31" t="s">
        <v>545</v>
      </c>
      <c r="C43" s="30">
        <v>2025</v>
      </c>
      <c r="D43" s="11"/>
      <c r="E43" s="228"/>
      <c r="F43" s="228"/>
      <c r="G43" s="11"/>
      <c r="H43" s="11"/>
      <c r="I43" s="30" t="s">
        <v>546</v>
      </c>
      <c r="J43" s="31" t="s">
        <v>547</v>
      </c>
      <c r="K43" s="11"/>
    </row>
    <row r="44" spans="1:11" ht="29">
      <c r="A44" s="24">
        <v>35</v>
      </c>
      <c r="B44" s="31" t="s">
        <v>548</v>
      </c>
      <c r="C44" s="30">
        <v>2025</v>
      </c>
      <c r="D44" s="11"/>
      <c r="E44" s="228"/>
      <c r="F44" s="228"/>
      <c r="G44" s="11"/>
      <c r="H44" s="11"/>
      <c r="I44" s="30" t="s">
        <v>492</v>
      </c>
      <c r="J44" s="31" t="s">
        <v>928</v>
      </c>
      <c r="K44" s="11"/>
    </row>
    <row r="45" spans="1:11" ht="58">
      <c r="A45" s="24">
        <v>36</v>
      </c>
      <c r="B45" s="31" t="s">
        <v>549</v>
      </c>
      <c r="C45" s="30">
        <v>2025</v>
      </c>
      <c r="D45" s="11"/>
      <c r="E45" s="228"/>
      <c r="F45" s="228"/>
      <c r="G45" s="11"/>
      <c r="H45" s="11"/>
      <c r="I45" s="30" t="s">
        <v>528</v>
      </c>
      <c r="J45" s="31" t="s">
        <v>929</v>
      </c>
      <c r="K45" s="11"/>
    </row>
    <row r="46" spans="1:11" ht="72.5">
      <c r="A46" s="24">
        <v>37</v>
      </c>
      <c r="B46" s="31" t="s">
        <v>550</v>
      </c>
      <c r="C46" s="30">
        <v>2025</v>
      </c>
      <c r="D46" s="11"/>
      <c r="E46" s="228"/>
      <c r="F46" s="228"/>
      <c r="G46" s="11"/>
      <c r="H46" s="11"/>
      <c r="I46" s="30" t="s">
        <v>528</v>
      </c>
      <c r="J46" s="31" t="s">
        <v>927</v>
      </c>
      <c r="K46" s="11"/>
    </row>
    <row r="47" spans="1:11" ht="87">
      <c r="A47" s="24">
        <v>38</v>
      </c>
      <c r="B47" s="31" t="s">
        <v>551</v>
      </c>
      <c r="C47" s="30">
        <v>2026</v>
      </c>
      <c r="D47" s="11"/>
      <c r="E47" s="228"/>
      <c r="F47" s="228"/>
      <c r="G47" s="11"/>
      <c r="H47" s="11"/>
      <c r="I47" s="30" t="s">
        <v>552</v>
      </c>
      <c r="J47" s="31" t="s">
        <v>926</v>
      </c>
      <c r="K47" s="11"/>
    </row>
    <row r="48" spans="1:11" ht="58">
      <c r="A48" s="24">
        <v>39</v>
      </c>
      <c r="B48" s="31" t="s">
        <v>553</v>
      </c>
      <c r="C48" s="30">
        <v>2025</v>
      </c>
      <c r="D48" s="11"/>
      <c r="E48" s="228"/>
      <c r="F48" s="228"/>
      <c r="G48" s="11"/>
      <c r="H48" s="11"/>
      <c r="I48" s="30" t="s">
        <v>531</v>
      </c>
      <c r="J48" s="31" t="s">
        <v>237</v>
      </c>
      <c r="K48" s="11"/>
    </row>
    <row r="49" spans="1:11" ht="116">
      <c r="A49" s="24">
        <v>40</v>
      </c>
      <c r="B49" s="31" t="s">
        <v>554</v>
      </c>
      <c r="C49" s="30">
        <v>2025</v>
      </c>
      <c r="D49" s="192"/>
      <c r="E49" s="277"/>
      <c r="F49" s="262"/>
      <c r="G49" s="192"/>
      <c r="H49" s="11"/>
      <c r="I49" s="30" t="s">
        <v>555</v>
      </c>
      <c r="J49" s="31" t="s">
        <v>720</v>
      </c>
      <c r="K49" s="11"/>
    </row>
  </sheetData>
  <mergeCells count="62">
    <mergeCell ref="C1:E1"/>
    <mergeCell ref="F1:G1"/>
    <mergeCell ref="C2:E2"/>
    <mergeCell ref="F2:G2"/>
    <mergeCell ref="E14:F14"/>
    <mergeCell ref="C7:E7"/>
    <mergeCell ref="F7:G7"/>
    <mergeCell ref="C4:E4"/>
    <mergeCell ref="C3:E3"/>
    <mergeCell ref="F6:G6"/>
    <mergeCell ref="C5:E5"/>
    <mergeCell ref="C6:E6"/>
    <mergeCell ref="F4:G4"/>
    <mergeCell ref="F5:G5"/>
    <mergeCell ref="F3:G3"/>
    <mergeCell ref="A8:A9"/>
    <mergeCell ref="B8:B9"/>
    <mergeCell ref="C8:C9"/>
    <mergeCell ref="D8:G8"/>
    <mergeCell ref="J8:J9"/>
    <mergeCell ref="K8:K9"/>
    <mergeCell ref="E9:F9"/>
    <mergeCell ref="E12:F12"/>
    <mergeCell ref="E13:F13"/>
    <mergeCell ref="H8:H9"/>
    <mergeCell ref="I8:I9"/>
    <mergeCell ref="E10:F10"/>
    <mergeCell ref="E26:F26"/>
    <mergeCell ref="E15:F15"/>
    <mergeCell ref="E16:F16"/>
    <mergeCell ref="E17:F17"/>
    <mergeCell ref="E18:F18"/>
    <mergeCell ref="E19:F19"/>
    <mergeCell ref="E20:F20"/>
    <mergeCell ref="E21:F21"/>
    <mergeCell ref="E22:F22"/>
    <mergeCell ref="E23:F23"/>
    <mergeCell ref="E24:F24"/>
    <mergeCell ref="E25:F25"/>
    <mergeCell ref="E37:F37"/>
    <mergeCell ref="E27:F27"/>
    <mergeCell ref="E28:F28"/>
    <mergeCell ref="E29:F29"/>
    <mergeCell ref="E30:F30"/>
    <mergeCell ref="E31:F31"/>
    <mergeCell ref="E32:F32"/>
    <mergeCell ref="E33:F33"/>
    <mergeCell ref="E34:F34"/>
    <mergeCell ref="E35:F35"/>
    <mergeCell ref="E36:F36"/>
    <mergeCell ref="E49:F49"/>
    <mergeCell ref="E38:F38"/>
    <mergeCell ref="E39:F39"/>
    <mergeCell ref="E40:F40"/>
    <mergeCell ref="E41:F41"/>
    <mergeCell ref="E42:F42"/>
    <mergeCell ref="E43:F43"/>
    <mergeCell ref="E44:F44"/>
    <mergeCell ref="E45:F45"/>
    <mergeCell ref="E46:F46"/>
    <mergeCell ref="E47:F47"/>
    <mergeCell ref="E48:F48"/>
  </mergeCells>
  <conditionalFormatting sqref="D13:H13 K13:XFD13">
    <cfRule type="duplicateValues" dxfId="1" priority="2"/>
  </conditionalFormatting>
  <conditionalFormatting sqref="E13:F13">
    <cfRule type="duplicateValues" dxfId="0" priority="1"/>
  </conditionalFormatting>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19"/>
  <sheetViews>
    <sheetView zoomScaleNormal="100" workbookViewId="0">
      <selection activeCell="K3" sqref="K3"/>
    </sheetView>
  </sheetViews>
  <sheetFormatPr defaultColWidth="8.81640625" defaultRowHeight="14.5"/>
  <cols>
    <col min="2" max="2" width="41" customWidth="1"/>
    <col min="6" max="6" width="2.453125" customWidth="1"/>
    <col min="7" max="7" width="12.1796875" customWidth="1"/>
    <col min="8" max="8" width="15.81640625" customWidth="1"/>
    <col min="10" max="10" width="36.453125" customWidth="1"/>
    <col min="11" max="11" width="13.453125" customWidth="1"/>
  </cols>
  <sheetData>
    <row r="1" spans="1:11" ht="52">
      <c r="A1" s="2" t="s">
        <v>0</v>
      </c>
      <c r="B1" s="2" t="s">
        <v>1</v>
      </c>
      <c r="C1" s="243" t="s">
        <v>2</v>
      </c>
      <c r="D1" s="238"/>
      <c r="E1" s="238"/>
      <c r="F1" s="243" t="s">
        <v>3</v>
      </c>
      <c r="G1" s="238"/>
      <c r="H1" s="3" t="s">
        <v>827</v>
      </c>
      <c r="I1" s="3" t="s">
        <v>4</v>
      </c>
      <c r="J1" s="84"/>
      <c r="K1" s="84"/>
    </row>
    <row r="2" spans="1:11">
      <c r="A2" s="46"/>
      <c r="B2" s="14" t="s">
        <v>60</v>
      </c>
      <c r="C2" s="281"/>
      <c r="D2" s="304"/>
      <c r="E2" s="304"/>
      <c r="F2" s="254"/>
      <c r="G2" s="304"/>
      <c r="H2" s="137"/>
      <c r="I2" s="47"/>
      <c r="J2" s="101"/>
      <c r="K2" s="101"/>
    </row>
    <row r="3" spans="1:11" ht="39.5">
      <c r="A3" s="58"/>
      <c r="B3" s="64" t="s">
        <v>577</v>
      </c>
      <c r="C3" s="252"/>
      <c r="D3" s="252"/>
      <c r="E3" s="252"/>
      <c r="F3" s="252"/>
      <c r="G3" s="252"/>
      <c r="H3" s="141"/>
      <c r="I3" s="58"/>
      <c r="J3" s="103"/>
      <c r="K3" s="103"/>
    </row>
    <row r="4" spans="1:11" ht="52">
      <c r="A4" s="58"/>
      <c r="B4" s="67" t="s">
        <v>790</v>
      </c>
      <c r="C4" s="254">
        <v>0.56999999999999995</v>
      </c>
      <c r="D4" s="305"/>
      <c r="E4" s="305"/>
      <c r="F4" s="254">
        <v>0.62</v>
      </c>
      <c r="G4" s="305"/>
      <c r="H4" s="132" t="s">
        <v>889</v>
      </c>
      <c r="I4" s="47">
        <v>0.67</v>
      </c>
      <c r="J4" s="103"/>
      <c r="K4" s="103"/>
    </row>
    <row r="5" spans="1:11" ht="52">
      <c r="A5" s="58"/>
      <c r="B5" s="67" t="s">
        <v>791</v>
      </c>
      <c r="C5" s="254">
        <v>0.56999999999999995</v>
      </c>
      <c r="D5" s="305"/>
      <c r="E5" s="305"/>
      <c r="F5" s="254">
        <v>0.57999999999999996</v>
      </c>
      <c r="G5" s="305"/>
      <c r="H5" s="132" t="s">
        <v>890</v>
      </c>
      <c r="I5" s="104">
        <v>0.64</v>
      </c>
      <c r="J5" s="102"/>
      <c r="K5" s="102"/>
    </row>
    <row r="6" spans="1:11">
      <c r="A6" s="237"/>
      <c r="B6" s="237" t="s">
        <v>5</v>
      </c>
      <c r="C6" s="237" t="s">
        <v>6</v>
      </c>
      <c r="D6" s="237" t="s">
        <v>7</v>
      </c>
      <c r="E6" s="239"/>
      <c r="F6" s="239"/>
      <c r="G6" s="239"/>
      <c r="H6" s="237" t="s">
        <v>8</v>
      </c>
      <c r="I6" s="244" t="s">
        <v>9</v>
      </c>
      <c r="J6" s="244" t="s">
        <v>10</v>
      </c>
      <c r="K6" s="244" t="s">
        <v>11</v>
      </c>
    </row>
    <row r="7" spans="1:11" ht="35.5" customHeight="1">
      <c r="A7" s="238"/>
      <c r="B7" s="238"/>
      <c r="C7" s="238"/>
      <c r="D7" s="6">
        <v>2024</v>
      </c>
      <c r="E7" s="247">
        <v>2025</v>
      </c>
      <c r="F7" s="238"/>
      <c r="G7" s="6">
        <v>2026</v>
      </c>
      <c r="H7" s="238"/>
      <c r="I7" s="238"/>
      <c r="J7" s="238"/>
      <c r="K7" s="238"/>
    </row>
    <row r="8" spans="1:11" ht="57" customHeight="1">
      <c r="A8" s="30">
        <v>1</v>
      </c>
      <c r="B8" s="31" t="s">
        <v>556</v>
      </c>
      <c r="C8" s="30">
        <v>2025</v>
      </c>
      <c r="D8" s="12"/>
      <c r="E8" s="331"/>
      <c r="F8" s="332"/>
      <c r="G8" s="13"/>
      <c r="H8" s="26"/>
      <c r="I8" s="30" t="s">
        <v>23</v>
      </c>
      <c r="J8" s="31" t="s">
        <v>557</v>
      </c>
      <c r="K8" s="1"/>
    </row>
    <row r="9" spans="1:11" ht="43.5">
      <c r="A9" s="30">
        <v>2</v>
      </c>
      <c r="B9" s="31" t="s">
        <v>558</v>
      </c>
      <c r="C9" s="30">
        <v>2025</v>
      </c>
      <c r="D9" s="11"/>
      <c r="E9" s="241"/>
      <c r="F9" s="242"/>
      <c r="G9" s="11"/>
      <c r="H9" s="11"/>
      <c r="I9" s="30" t="s">
        <v>142</v>
      </c>
      <c r="J9" s="31" t="s">
        <v>559</v>
      </c>
      <c r="K9" s="21"/>
    </row>
    <row r="10" spans="1:11" ht="43.5">
      <c r="A10" s="30">
        <v>3</v>
      </c>
      <c r="B10" s="31" t="s">
        <v>560</v>
      </c>
      <c r="C10" s="30">
        <v>2025</v>
      </c>
      <c r="D10" s="11"/>
      <c r="E10" s="241"/>
      <c r="F10" s="242"/>
      <c r="G10" s="11"/>
      <c r="H10" s="11"/>
      <c r="I10" s="30" t="s">
        <v>561</v>
      </c>
      <c r="J10" s="31" t="s">
        <v>559</v>
      </c>
      <c r="K10" s="21"/>
    </row>
    <row r="11" spans="1:11" ht="58">
      <c r="A11" s="30">
        <v>4</v>
      </c>
      <c r="B11" s="31" t="s">
        <v>562</v>
      </c>
      <c r="C11" s="30">
        <v>2025</v>
      </c>
      <c r="D11" s="11"/>
      <c r="E11" s="241"/>
      <c r="F11" s="242"/>
      <c r="G11" s="11"/>
      <c r="H11" s="11"/>
      <c r="I11" s="30" t="s">
        <v>563</v>
      </c>
      <c r="J11" s="31" t="s">
        <v>495</v>
      </c>
      <c r="K11" s="5"/>
    </row>
    <row r="12" spans="1:11" ht="48.75" customHeight="1">
      <c r="A12" s="30">
        <v>5</v>
      </c>
      <c r="B12" s="45" t="s">
        <v>564</v>
      </c>
      <c r="C12" s="30">
        <v>2025</v>
      </c>
      <c r="D12" s="11"/>
      <c r="E12" s="241"/>
      <c r="F12" s="242"/>
      <c r="G12" s="11"/>
      <c r="H12" s="11"/>
      <c r="I12" s="30" t="s">
        <v>565</v>
      </c>
      <c r="J12" s="31" t="s">
        <v>566</v>
      </c>
      <c r="K12" s="5"/>
    </row>
    <row r="13" spans="1:11" ht="72.5">
      <c r="A13" s="30">
        <v>6</v>
      </c>
      <c r="B13" s="31" t="s">
        <v>567</v>
      </c>
      <c r="C13" s="30">
        <v>2025</v>
      </c>
      <c r="D13" s="9"/>
      <c r="E13" s="241"/>
      <c r="F13" s="242"/>
      <c r="G13" s="11"/>
      <c r="H13" s="11"/>
      <c r="I13" s="30" t="s">
        <v>565</v>
      </c>
      <c r="J13" s="31" t="s">
        <v>568</v>
      </c>
      <c r="K13" s="5"/>
    </row>
    <row r="14" spans="1:11" ht="29">
      <c r="A14" s="30">
        <v>7</v>
      </c>
      <c r="B14" s="31" t="s">
        <v>569</v>
      </c>
      <c r="C14" s="30">
        <v>2025</v>
      </c>
      <c r="D14" s="11"/>
      <c r="E14" s="241"/>
      <c r="F14" s="242"/>
      <c r="G14" s="11"/>
      <c r="H14" s="11"/>
      <c r="I14" s="30" t="s">
        <v>23</v>
      </c>
      <c r="J14" s="31" t="s">
        <v>570</v>
      </c>
      <c r="K14" s="5"/>
    </row>
    <row r="15" spans="1:11" ht="29">
      <c r="A15" s="30">
        <v>8</v>
      </c>
      <c r="B15" s="31" t="s">
        <v>571</v>
      </c>
      <c r="C15" s="30">
        <v>2025</v>
      </c>
      <c r="D15" s="11"/>
      <c r="E15" s="329"/>
      <c r="F15" s="330"/>
      <c r="G15" s="11"/>
      <c r="H15" s="11"/>
      <c r="I15" s="30" t="s">
        <v>23</v>
      </c>
      <c r="J15" s="31" t="s">
        <v>572</v>
      </c>
      <c r="K15" s="5"/>
    </row>
    <row r="16" spans="1:11" ht="87">
      <c r="A16" s="30">
        <v>9</v>
      </c>
      <c r="B16" s="31" t="s">
        <v>573</v>
      </c>
      <c r="C16" s="30">
        <v>2025</v>
      </c>
      <c r="D16" s="11"/>
      <c r="E16" s="327"/>
      <c r="F16" s="328"/>
      <c r="G16" s="11"/>
      <c r="H16" s="11"/>
      <c r="I16" s="30" t="s">
        <v>23</v>
      </c>
      <c r="J16" s="31" t="s">
        <v>495</v>
      </c>
      <c r="K16" s="5"/>
    </row>
    <row r="17" spans="1:11" ht="57" customHeight="1">
      <c r="A17" s="30">
        <v>10</v>
      </c>
      <c r="B17" s="31" t="s">
        <v>574</v>
      </c>
      <c r="C17" s="30">
        <v>2025</v>
      </c>
      <c r="D17" s="11"/>
      <c r="E17" s="329"/>
      <c r="F17" s="330"/>
      <c r="G17" s="11"/>
      <c r="H17" s="11"/>
      <c r="I17" s="30" t="s">
        <v>23</v>
      </c>
      <c r="J17" s="31" t="s">
        <v>575</v>
      </c>
      <c r="K17" s="5"/>
    </row>
    <row r="18" spans="1:11" ht="29">
      <c r="A18" s="30">
        <v>11</v>
      </c>
      <c r="B18" s="31" t="s">
        <v>576</v>
      </c>
      <c r="C18" s="30">
        <v>2025</v>
      </c>
      <c r="D18" s="9"/>
      <c r="E18" s="329"/>
      <c r="F18" s="330"/>
      <c r="G18" s="11"/>
      <c r="H18" s="11"/>
      <c r="I18" s="30" t="s">
        <v>23</v>
      </c>
      <c r="J18" s="31" t="s">
        <v>568</v>
      </c>
      <c r="K18" s="5"/>
    </row>
    <row r="19" spans="1:11" ht="43.5">
      <c r="A19" s="30">
        <v>12</v>
      </c>
      <c r="B19" s="31" t="s">
        <v>558</v>
      </c>
      <c r="C19" s="30">
        <v>2025</v>
      </c>
      <c r="D19" s="11"/>
      <c r="E19" s="241"/>
      <c r="F19" s="242"/>
      <c r="G19" s="11"/>
      <c r="H19" s="11"/>
      <c r="I19" s="30" t="s">
        <v>142</v>
      </c>
      <c r="J19" s="31" t="s">
        <v>559</v>
      </c>
      <c r="K19" s="5"/>
    </row>
  </sheetData>
  <mergeCells count="31">
    <mergeCell ref="A6:A7"/>
    <mergeCell ref="B6:B7"/>
    <mergeCell ref="C6:C7"/>
    <mergeCell ref="D6:G6"/>
    <mergeCell ref="C1:E1"/>
    <mergeCell ref="F1:G1"/>
    <mergeCell ref="C5:E5"/>
    <mergeCell ref="F5:G5"/>
    <mergeCell ref="C2:E2"/>
    <mergeCell ref="F2:G2"/>
    <mergeCell ref="C4:E4"/>
    <mergeCell ref="F4:G4"/>
    <mergeCell ref="F3:G3"/>
    <mergeCell ref="C3:E3"/>
    <mergeCell ref="K6:K7"/>
    <mergeCell ref="E7:F7"/>
    <mergeCell ref="E8:F8"/>
    <mergeCell ref="E9:F9"/>
    <mergeCell ref="H6:H7"/>
    <mergeCell ref="I6:I7"/>
    <mergeCell ref="E16:F16"/>
    <mergeCell ref="E17:F17"/>
    <mergeCell ref="E18:F18"/>
    <mergeCell ref="E19:F19"/>
    <mergeCell ref="J6:J7"/>
    <mergeCell ref="E10:F10"/>
    <mergeCell ref="E11:F11"/>
    <mergeCell ref="E12:F12"/>
    <mergeCell ref="E13:F13"/>
    <mergeCell ref="E14:F14"/>
    <mergeCell ref="E15:F15"/>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Kapitulli 1.1</vt:lpstr>
      <vt:lpstr>Kapitulli 1.2</vt:lpstr>
      <vt:lpstr>Kapitulli 2.1</vt:lpstr>
      <vt:lpstr>Kapitulli 2.2</vt:lpstr>
      <vt:lpstr>Kapitulli 2.3</vt:lpstr>
      <vt:lpstr>Kapitulli 2.4</vt:lpstr>
      <vt:lpstr>Kapitulli 2.5</vt:lpstr>
      <vt:lpstr>Kapitulli 3.1</vt:lpstr>
      <vt:lpstr>Kapitulli 3.2</vt:lpstr>
      <vt:lpstr>Kapitulli 3.3</vt:lpstr>
      <vt:lpstr>Kapitulli 4.1</vt:lpstr>
      <vt:lpstr>Kapitulli 5.1</vt:lpstr>
      <vt:lpstr>Kapitulli 5.2</vt:lpstr>
      <vt:lpstr>Kapitulli 5.3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MD</dc:creator>
  <cp:lastModifiedBy>it</cp:lastModifiedBy>
  <dcterms:created xsi:type="dcterms:W3CDTF">2015-06-05T18:17:20Z</dcterms:created>
  <dcterms:modified xsi:type="dcterms:W3CDTF">2025-02-28T10:11:39Z</dcterms:modified>
</cp:coreProperties>
</file>