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it\Desktop\"/>
    </mc:Choice>
  </mc:AlternateContent>
  <xr:revisionPtr revIDLastSave="0" documentId="8_{4C0ACC2A-46D3-494D-9DAA-8A200CAD7765}" xr6:coauthVersionLast="36" xr6:coauthVersionMax="36" xr10:uidLastSave="{00000000-0000-0000-0000-000000000000}"/>
  <bookViews>
    <workbookView xWindow="0" yWindow="0" windowWidth="19200" windowHeight="6810" tabRatio="1000" xr2:uid="{00000000-000D-0000-FFFF-FFFF00000000}"/>
  </bookViews>
  <sheets>
    <sheet name="Poglavlje 1.1" sheetId="1" r:id="rId1"/>
    <sheet name="Poglavlje 1.2" sheetId="2" r:id="rId2"/>
    <sheet name="Poglavlje 2.1" sheetId="3" r:id="rId3"/>
    <sheet name="Poglavlje 2.2" sheetId="4" r:id="rId4"/>
    <sheet name="Poglavlje 2.3" sheetId="5" r:id="rId5"/>
    <sheet name="Poglavlje 2.4" sheetId="6" r:id="rId6"/>
    <sheet name="Poglavlje 2.5" sheetId="7" r:id="rId7"/>
    <sheet name="Poglavlje 3.1" sheetId="8" r:id="rId8"/>
    <sheet name="Poglavlje 3.2" sheetId="9" r:id="rId9"/>
    <sheet name="Poglavlje 3.3" sheetId="10" r:id="rId10"/>
    <sheet name="Poglavlje 4.1" sheetId="13" r:id="rId11"/>
    <sheet name="Poglavlje 5.1" sheetId="20" r:id="rId12"/>
    <sheet name=" Poglavlje 5.2" sheetId="23" r:id="rId13"/>
    <sheet name="Poglavlje 5.3" sheetId="22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" i="3" l="1"/>
  <c r="E10" i="3"/>
  <c r="D10" i="3"/>
  <c r="G9" i="3"/>
  <c r="E9" i="3"/>
  <c r="D9" i="3"/>
  <c r="G39" i="2" l="1"/>
  <c r="E39" i="2"/>
  <c r="G38" i="2"/>
  <c r="E38" i="2"/>
  <c r="D34" i="2"/>
  <c r="D33" i="2"/>
  <c r="D29" i="2"/>
  <c r="D28" i="2"/>
  <c r="G17" i="2"/>
  <c r="E17" i="2"/>
  <c r="D17" i="2"/>
  <c r="G42" i="1" l="1"/>
  <c r="E42" i="1"/>
  <c r="G41" i="1"/>
  <c r="E41" i="1"/>
  <c r="D13" i="2"/>
  <c r="D30" i="1"/>
  <c r="D35" i="1"/>
</calcChain>
</file>

<file path=xl/sharedStrings.xml><?xml version="1.0" encoding="utf-8"?>
<sst xmlns="http://schemas.openxmlformats.org/spreadsheetml/2006/main" count="1565" uniqueCount="951">
  <si>
    <t>MD</t>
  </si>
  <si>
    <t>2025-2026</t>
  </si>
  <si>
    <t>2025- 2026</t>
  </si>
  <si>
    <t>AD</t>
  </si>
  <si>
    <t>OAK</t>
  </si>
  <si>
    <t>AD, ASHI</t>
  </si>
  <si>
    <t>2025 - 2026</t>
  </si>
  <si>
    <t xml:space="preserve">    2025-2026</t>
  </si>
  <si>
    <t>BK</t>
  </si>
  <si>
    <t>PK</t>
  </si>
  <si>
    <t>2025/2026</t>
  </si>
  <si>
    <t>Br.</t>
  </si>
  <si>
    <t>Strateški i specifični ciljevi, indikatori i akcije</t>
  </si>
  <si>
    <t>Strateški cilj 2: Jačanje sistema krivičnog pravosuđa</t>
  </si>
  <si>
    <t>Strateški cilj 1: Efikasno, profesionalno i pošteno sudstvo i tužilaštvo</t>
  </si>
  <si>
    <t>Osnovna vrednost 
(2019)</t>
  </si>
  <si>
    <t>Srednjoročni cilj 
(2023)</t>
  </si>
  <si>
    <t xml:space="preserve">Krajnji cilj
 (2026) </t>
  </si>
  <si>
    <t>Specifični cilj 1: Efikasnost, transparentnost i disciplina u pravosudnom i tužilačkom sistemu</t>
  </si>
  <si>
    <t>Radnja</t>
  </si>
  <si>
    <t>Krajni rok</t>
  </si>
  <si>
    <r>
      <t>Bud</t>
    </r>
    <r>
      <rPr>
        <b/>
        <sz val="10"/>
        <rFont val="Calibri"/>
        <family val="2"/>
      </rPr>
      <t>ž</t>
    </r>
    <r>
      <rPr>
        <b/>
        <sz val="10"/>
        <rFont val="Arial Narrow"/>
        <family val="2"/>
      </rPr>
      <t>et</t>
    </r>
  </si>
  <si>
    <t>Izvor finansiranja</t>
  </si>
  <si>
    <t>Vodeća i pomoćna institucija</t>
  </si>
  <si>
    <t>Proizvod (Output)</t>
  </si>
  <si>
    <t>Reference u dokumentima</t>
  </si>
  <si>
    <t>MP</t>
  </si>
  <si>
    <t>Izrada Nacrta zakona za dopunu i izmenu Zakona o SSK u sprovođenju Zajedničke izjave o posvećenosti</t>
  </si>
  <si>
    <t>Izrada Nacrta zakona o dopuni i izmeni Zakona o disciplinskoj odgovornosti sudija i tužilaca u primeni Zajedničke izjave o opredeljenju</t>
  </si>
  <si>
    <t>Izrada Nacrta zakona o sudovima na osnovu rezultata analize pravosudne karte</t>
  </si>
  <si>
    <t>Kompletiranje sastava SSK sa svim nesudskim članovima</t>
  </si>
  <si>
    <t>KJK preduzima kontinuirane medijske i informativne kampanje kako bi povećao svest javnosti o sistemu disciplinske odgovornosti sudija</t>
  </si>
  <si>
    <t>Pružanje specijalizovane obuke za rukovođenje i liderstvo za predsednike sudova i nadzorne sudije kandidate za rukovodeće pozicije</t>
  </si>
  <si>
    <t>Pružanje specijalizovane obuke za upravljanje i liderstvo za glavne tužioce i kandidate za rukovodeće pozicije</t>
  </si>
  <si>
    <t>Poboljšanje šablona dokumenata godišnjeg plana rada za sva tužilaštva i osiguranje transparentnosti</t>
  </si>
  <si>
    <t xml:space="preserve">Ocena produktivnosti sudskih sednica </t>
  </si>
  <si>
    <t>Promovisanje okončanja uspešnih i efikasnih sudskih predmeta na javnim komunikacionim platformama</t>
  </si>
  <si>
    <t>Promovisanje okončanja uspešnih i efikasnih tužilačkih predmeta na javnim komunikacionim platformama</t>
  </si>
  <si>
    <t xml:space="preserve">Ispunjenje zakonske obaveze u pogledu broja stručnih saradnika u sudovima (1 sudija - najmanje 1 stručni saradnik) </t>
  </si>
  <si>
    <t>Uspostavljanje mehanizma za rano skeniranje predmeta kako bi se predmeti koji ne ispunjavaju procesne uslove za dalje procesuiranje (npr. zbog neplaćanja poreza ili drugog razloga koji predstavlja procesnu smetnju) efikasno i brzo vraćali stranci na ispravku, ili čak slučajeve provere nadležnosti sudova</t>
  </si>
  <si>
    <t>Kreiranje mehanizma za identifikaciju subjekata koji se mogu spojiti u jedinstvenu proceduru ili odabrati prema modelu slučajeva</t>
  </si>
  <si>
    <t>Povećanje broja izrečenih novčanih kazni i drugih mera za izostanak sudskih ročišta zbog izostanka stranaka</t>
  </si>
  <si>
    <t>Koordinacija između SSK i Službenog lista za definisanje obaveza u vezi sa prevodom sudskih akata koji se objavljuju u Službenom listu</t>
  </si>
  <si>
    <t>Postavljanje standarda za ujednačenost prakse Apelacionog suda po odeljenjima, posebno za predmete vraćene na ponovno suđenje i davanje neophodnih uputstava prvostepenom sudu</t>
  </si>
  <si>
    <t>Izrada Nacrta zakona za dopunu i izmenu Zakona o TSK u cilju smanjenja broja članova tužioca u TSK</t>
  </si>
  <si>
    <t>Izrada Nacrta zakona za dopunu i izmenu Zakona o TSK u primeni Zajedničke izjave o posvećenosti</t>
  </si>
  <si>
    <t>TSK preduzima stalne medijske i informativne kampanje kako bi povećala svest javnosti o novom pravnom sistemu disciplinske odgovornosti tužilaca</t>
  </si>
  <si>
    <t>TSK</t>
  </si>
  <si>
    <t>TSK nastavlja da ažurira veb stranicu koja sadrži bitne informacije za javnost, na oba službena jezika, uključujući i ovde: odluke tužilaštava se objavljuju odmah po prijemu; pristup analitičkim i sveobuhvatnim izveštajima sa informacijama u vezi sa procesima imenovanja, unapređenja, ocenjivanja, disciplinskih postupaka, relevantnim informacijama u vezi sa radom i aktivnostima TSK i akcionim planovima</t>
  </si>
  <si>
    <t>TSK izrađuje smernice za tužilaštva i individualno prisustvo tužilaca na platformama društvenih medija, kako bi usmerila kako tužilaštva mogu biti prisutna na platformama društvenih medija (vrsta informacija koje se mogu deliti javno) i prihvatljivo javno ponašanje tužilaca</t>
  </si>
  <si>
    <t>KJK, TSK i MP sarađuju na redovnom istraživanju razvoja percepcije javnosti o pravosudnom sistemu, kroz sprovođenje anketa sa javnošću, preduzećima i drugim profesionalcima</t>
  </si>
  <si>
    <t>MP SSK</t>
  </si>
  <si>
    <t>SSK</t>
  </si>
  <si>
    <t>SSK, TSK, MP</t>
  </si>
  <si>
    <t>VS / AS / SSK</t>
  </si>
  <si>
    <t>KP SSK</t>
  </si>
  <si>
    <t>SSK MFRT</t>
  </si>
  <si>
    <t>DT</t>
  </si>
  <si>
    <t>AP</t>
  </si>
  <si>
    <r>
      <t>Skup</t>
    </r>
    <r>
      <rPr>
        <sz val="11"/>
        <color theme="1"/>
        <rFont val="Calibri"/>
        <family val="2"/>
      </rPr>
      <t>š</t>
    </r>
    <r>
      <rPr>
        <sz val="11"/>
        <color theme="1"/>
        <rFont val="Calibri"/>
        <family val="2"/>
        <scheme val="minor"/>
      </rPr>
      <t>tina</t>
    </r>
  </si>
  <si>
    <t>Usvajanje Nacrta zakona za dopunu i izmenu Zakona o KPK</t>
  </si>
  <si>
    <t>Usvajanje Nacrta zakona o dopuni i izmenama Zakona o SSK</t>
  </si>
  <si>
    <t>Usvajanje Nacrta zakona o dopuni i izmenama Zakona o TSK</t>
  </si>
  <si>
    <t>Usvajanje Nacrta zakona o dopuni i izmeni Zakona o disciplinskoj odgovornosti sudija i tužilaca</t>
  </si>
  <si>
    <t>Nacrt zakona o sudovima, usvojen</t>
  </si>
  <si>
    <t>Preostali nesudski član SSK, imenovan od strane Skupštine</t>
  </si>
  <si>
    <t>Promotivna kampanja, realizovana</t>
  </si>
  <si>
    <t>Sprovedena promotivna kampanja</t>
  </si>
  <si>
    <t xml:space="preserve">Funkcionalne veb stranice sadrže ove informacije na oba službena jezika i lake su za upotrebu. </t>
  </si>
  <si>
    <t>Sproveo redovne ankete javnosti, privrede i drugih stručnjaka i objavio nalaze</t>
  </si>
  <si>
    <t>Smernice su odobrene</t>
  </si>
  <si>
    <t>Održavaju se 2 treninga godišnje</t>
  </si>
  <si>
    <t>Novi i koherentni šabloni plana rada odobreni i javni</t>
  </si>
  <si>
    <t>Pripremljen izveštaj o produktivnosti sesije koji prikazuje prosečan broj neuspešnih sesija</t>
  </si>
  <si>
    <t>Komunikacije objavljene na različitim platformama</t>
  </si>
  <si>
    <t>Povećan broj stručnih saradnika u skladu sa zakonskom obavezom</t>
  </si>
  <si>
    <t>Mehanizam je operacionalizovan u sudovima</t>
  </si>
  <si>
    <t>Izveštaji predsednika sudova obuhvataju novčane kazne i mere izrečene strankama zbog izostanka stranaka na ročištima.</t>
  </si>
  <si>
    <t>Usvojen novi Zakon o besplatnoj pravnoj pomoći</t>
  </si>
  <si>
    <t>Postignut sporazum</t>
  </si>
  <si>
    <t>Odobrenje  smernica za ujednačenost prakse Apelacionog suda</t>
  </si>
  <si>
    <r>
      <t xml:space="preserve">Izrada novog Zakona o besplatnoj pravnoj pomoći kojim je propisano da će imenovani advokat </t>
    </r>
    <r>
      <rPr>
        <i/>
        <sz val="11"/>
        <rFont val="Calibri"/>
        <family val="2"/>
        <scheme val="minor"/>
      </rPr>
      <t>ex officio</t>
    </r>
    <r>
      <rPr>
        <sz val="11"/>
        <rFont val="Calibri"/>
        <family val="2"/>
        <scheme val="minor"/>
      </rPr>
      <t xml:space="preserve"> pratiti slučaj do njegovog okončanja.</t>
    </r>
  </si>
  <si>
    <t>Specifični cilj 2: Zapošljavanje, evaluacija rada, kontrola integriteta, unapređenje, status i profesionalni razvoj sudija i tužilaca</t>
  </si>
  <si>
    <t>Izrada Nacrta zakona o dopuni i izmeni Zakona o Pravnoj akademiji u primeni Zajedničke izjave o opredeljenju</t>
  </si>
  <si>
    <t>Planiranje potreba za zapošljavanjem tužilaca i pomoćnog osoblja</t>
  </si>
  <si>
    <t>Politike planiranja i potrebe za obukom tužilaca i pomoćnog osoblja pomoćnog osoblja u sistemu tužilaštva</t>
  </si>
  <si>
    <t>Evaluacija uticaja obuka u pravosudnom sistemu sprovedenih u poslednjih 3-5 godina</t>
  </si>
  <si>
    <t>Evaluacija uticaja obuka u tužilačkom sistemu sprovedenih u poslednjih 3-5 godina</t>
  </si>
  <si>
    <t xml:space="preserve">Pružanje specijalizovane obuke za sudije u oblastima koje su identifikovane kao nedostaci tokom evaluacije rada. </t>
  </si>
  <si>
    <t xml:space="preserve">Korišćenje savremenih uređaja (pametnih panela) tokom i nakon obuke za procenu znanja polaznika i njihove sposobnosti da učestvuju (ili ne) u naprednijim modulima. </t>
  </si>
  <si>
    <t>Pregled programa inicijalne obuke stručnih saradnika i pravnika</t>
  </si>
  <si>
    <t>Pregled programa kontinuirane edukacije stručnih saradnika i pravnika</t>
  </si>
  <si>
    <t>Izmena i dopuna Zakona o Sudskom savetu Kosova tako da se za članstvo u SSK mogu razmatrati samo kandidati koji nisu bili politički aktivni u poslednje tri godine.</t>
  </si>
  <si>
    <t>Obezbeđivanje obuke za sve članove Komisije za prijem sudija i tužilaca</t>
  </si>
  <si>
    <t xml:space="preserve">Usvajanje nove Uredbe SSK-a za proces regrutovanja, imenovanja i ponovnog imenovanja sudija </t>
  </si>
  <si>
    <t xml:space="preserve">Izrada operativnih uputstava za Komisiju koja će rukovoditi procesom imenovanja tužilaca                     </t>
  </si>
  <si>
    <t>Usvajanje Plana integriteta institucije</t>
  </si>
  <si>
    <t xml:space="preserve">Obuke za jedinicu za verifikaciju SSK-a u cilju povećanja kapaciteta za verifikaciju </t>
  </si>
  <si>
    <t>Izmena Zakona o TSK kako bi se eliminisala obaveza zastupanja iz svakog regiona u TSK.</t>
  </si>
  <si>
    <t>Izmena i dopuna Zakona o Tužilačkom savetu Kosova kako bi se olakšali kriterijumi za imenovanje netužilačkih članova u TSK</t>
  </si>
  <si>
    <t>Izmena i dopuna Zakona o Tužilačkom savetu Kosova tako da se za članstvo u TSK mogu razmatrati samo kandidati koji nisu bili politički aktivni poslednje tri godine.</t>
  </si>
  <si>
    <t>Izmena i dopuna Zakona o Tužilačkom savetu Kosova u cilju definisanja dodatnih specifičnih kvalitativnih kriterijuma za tužioce sa stalnim mandatom koji mogu biti članovi TSK</t>
  </si>
  <si>
    <t xml:space="preserve">Izmena i dopuna Zakona o TSK na način da se predvidi mogućnost žalbe Vrhovnom sudu, po ubrzanom postupku, za kandidate nezadovoljne konačnom odlukom o imenovanju od strane TSK. </t>
  </si>
  <si>
    <t>Obuke za jedinicu za verifikaciju TSK u cilju povećanja verifikacionih kapaciteta</t>
  </si>
  <si>
    <t>Izdvajanje najvećeg budžeta za AP u cilju povećanja efikasnosti obuke sudija i tužilaca</t>
  </si>
  <si>
    <t>Realizacija analize o potrebi specijalizacije sudija i tužilaca od strane KJK i TSK u saradnji sa AP</t>
  </si>
  <si>
    <t>Proširenje AP elektronske platforme da uključi više modula za obuku na mreži</t>
  </si>
  <si>
    <t>SSK AD</t>
  </si>
  <si>
    <t>AD            SSK</t>
  </si>
  <si>
    <t>Izmena i dopuna Zakona o SSK kako bi se predvidela mogućnost žalbe Vrhovnom sudu, po ubrzanom postupku, za kandidate nezadovoljne konačnom odlukom o imenovanju SSK</t>
  </si>
  <si>
    <t>Razvoj zajedničkih radnih aranžmana između jedinica za verifikaciju SSK i TSK, uključujući razmenu informacija i održive radne prakse u obe jedinice za verifikaciju</t>
  </si>
  <si>
    <t>Usvajanje Nacrta zakona za dopunu i izmenu Zakona o Pravnoj akademiji</t>
  </si>
  <si>
    <t>Odobrena planska dokumenta</t>
  </si>
  <si>
    <t xml:space="preserve">Realizovane procene. </t>
  </si>
  <si>
    <t xml:space="preserve">Obučene sudije. </t>
  </si>
  <si>
    <t xml:space="preserve">AD budžet povećan. </t>
  </si>
  <si>
    <t xml:space="preserve">Izvršena analiza. </t>
  </si>
  <si>
    <t xml:space="preserve">Modernizovan proces obuke i evaluacije obuke. </t>
  </si>
  <si>
    <t>Program početne obuke odobren</t>
  </si>
  <si>
    <t>Odobren program kontinuiranog obrazovanja</t>
  </si>
  <si>
    <t>AD elektronska platforma proširena</t>
  </si>
  <si>
    <t>Usvojen Zakon o izmenama i dopunama Zakona o Tužilačkom savetu Kosova</t>
  </si>
  <si>
    <t xml:space="preserve">Usvojen je zakon o izmenama i dopunama Zakona o Sudskom savetu Kosova </t>
  </si>
  <si>
    <t xml:space="preserve">Usvojen Zakon o izmenama i dopunama Zakona o Tužilačkom savetu Kosova </t>
  </si>
  <si>
    <t xml:space="preserve">Održane obuke </t>
  </si>
  <si>
    <t xml:space="preserve">Odobrena regulativa </t>
  </si>
  <si>
    <t xml:space="preserve">Odobrena operativna uputstva. </t>
  </si>
  <si>
    <t>Odobren plan integriteta</t>
  </si>
  <si>
    <t>Organizacija aktivnosti za razmenu iskustava između jedinica za verifikaciju</t>
  </si>
  <si>
    <t xml:space="preserve">1 obuka sprovedena u toku godine. </t>
  </si>
  <si>
    <t>1 obuka sprovedena u toku godine.</t>
  </si>
  <si>
    <t>Izmenjeni zakon SSK</t>
  </si>
  <si>
    <t xml:space="preserve">Promenjen zakon o TSK i sastav Saveta </t>
  </si>
  <si>
    <t>Izmenjen Zakon o TSK</t>
  </si>
  <si>
    <t xml:space="preserve">MP                     </t>
  </si>
  <si>
    <t xml:space="preserve">MP                               </t>
  </si>
  <si>
    <t xml:space="preserve">MP                             </t>
  </si>
  <si>
    <t xml:space="preserve">MP                        </t>
  </si>
  <si>
    <t>MP, SSK</t>
  </si>
  <si>
    <t xml:space="preserve">MP </t>
  </si>
  <si>
    <t>SSK                             APK</t>
  </si>
  <si>
    <t>TSK AD</t>
  </si>
  <si>
    <t xml:space="preserve">     SSK        TSK      AD        </t>
  </si>
  <si>
    <t>SSK                 TSK</t>
  </si>
  <si>
    <t>TSK                   APK</t>
  </si>
  <si>
    <t>Specifični cilj 1: Rad Kosovske policije</t>
  </si>
  <si>
    <t>Intenzivna etička obuka za supervizore</t>
  </si>
  <si>
    <t>Organizovanje zajedničkih okruglih stolova između sudija, tužilaca i KP za unapređenje istraga uopšte</t>
  </si>
  <si>
    <t>Izrada Metodologije za internu kontrolu i pokretanje predmeta od strane Uprave za unutrašnje istrage</t>
  </si>
  <si>
    <t>Sprečavanje i otkrivanje krivičnih dela počinjenih od strane zaposlenih u KP</t>
  </si>
  <si>
    <t>Inspekcija oblasti podložnih korupciji</t>
  </si>
  <si>
    <t>Specijalizovana obuka u oblasti istrage i inspekcije za službenike PIK-a (istraga složenih finansijskih transakcija)</t>
  </si>
  <si>
    <t>Izrada metodologije u vezi sa saradnjom obaveštajnog sektora u okviru KP sa drugim jedinicama za strategije u vezi sa istragom zločina</t>
  </si>
  <si>
    <t>Specijalizovane obuke koje imaju za cilj povećanje operativnih kapaciteta DIA</t>
  </si>
  <si>
    <t xml:space="preserve">Specijalizovana obuka za Upravu za sajber kriminal </t>
  </si>
  <si>
    <t xml:space="preserve">Sprovođenje Plana integriteta KP 2024-2026 </t>
  </si>
  <si>
    <t>Poboljšanje pristupa relevantnim bazama podataka</t>
  </si>
  <si>
    <t>Povećanje međunarodne policijske saradnje</t>
  </si>
  <si>
    <t xml:space="preserve">Etičke obuke KAJB za članove KP, uključujući simulacije etičkih dilema </t>
  </si>
  <si>
    <t>KAJB, PK</t>
  </si>
  <si>
    <t>Povećanje broja stručnog kadra u PIK</t>
  </si>
  <si>
    <t>MUP PK</t>
  </si>
  <si>
    <t>SSK TSK PK</t>
  </si>
  <si>
    <t>MUP PIK</t>
  </si>
  <si>
    <t xml:space="preserve">PIK </t>
  </si>
  <si>
    <t>PIK</t>
  </si>
  <si>
    <t>Podizanje logističkih kapaciteta PIK</t>
  </si>
  <si>
    <t>MUP, PIK</t>
  </si>
  <si>
    <t>Održane 2 obuke tokom godine</t>
  </si>
  <si>
    <t>Godišnje se organizuje jedan sto</t>
  </si>
  <si>
    <t>Usvojena metodologija</t>
  </si>
  <si>
    <t>Službenici PIK-a, regrutovani</t>
  </si>
  <si>
    <t>Broj istraženih policajaca godišnje i procenat slučajeva rešenih od strane PIK-a</t>
  </si>
  <si>
    <t>Broj redovnih i vanrednih inspekcija od strane PIK-a struktura i funkcija KP (broj preporuka) kao i postupanje po žalbama građana (broj žalbi)</t>
  </si>
  <si>
    <t>Održavaju se dve obuke godišnje</t>
  </si>
  <si>
    <t>Podignuti su logistički kapaciteti PIK-a, uključujući: „Povećanje broja vozila“, „Unapređenje informacionih tehnologija“, „Kreiranje baze podataka za upravljanje predmetima“, „Snabdevanje tehničkom opremom za istrage“</t>
  </si>
  <si>
    <t>Odobrena metodologija</t>
  </si>
  <si>
    <t>Održavaju se tri treninga godišnje</t>
  </si>
  <si>
    <t xml:space="preserve">% implementacije </t>
  </si>
  <si>
    <t>Broj baza podataka kojima je pristupila KP godišnje</t>
  </si>
  <si>
    <t>Broj zajedničkih operacija sa policijama iz država regiona i drugih država po godini</t>
  </si>
  <si>
    <t>Specifični cilj 2: Funkcionisanje tužilaštva i sudova u procesuiranju krivičnih predmeta</t>
  </si>
  <si>
    <t>Stvaranje redovnog tromesečnog sistema izveštavanja od strane tužilaca do glavnih tužilaca odgovarajućih tužilaštava, u vezi sa optuženim predmetima i radnjama tužilaca u procesuiranju krivičnih predmeta.</t>
  </si>
  <si>
    <t>Uključivanje broja odbačenih optužnica u godišnji izveštaj nadležnog tužilaštva i radnje glavnog tužioca na rešavanju ovih pitanja</t>
  </si>
  <si>
    <t>Nastavak prakse imenovanja radnih grupa za upravljanje medijskim izveštavanjem o izuzetnim slučajevima u radu Tužilaštva</t>
  </si>
  <si>
    <t xml:space="preserve">Specijalizovana obuka za tužioce i sudije, kao i istražitelje u istražnoj jedinici za ratne zločine, u vezi sa istragom i suđenjem za ratne zločine </t>
  </si>
  <si>
    <t>Određivanje uzastopnih ročišta u krivičnim predmetima</t>
  </si>
  <si>
    <t>Izrada zakona o izmenama i dopunama Zakonika o krivičnom postupku radi ograničavanja slučajeva ponovnog suđenja sa Apelacionog suda na Osnovni sud</t>
  </si>
  <si>
    <t>Stvaranje verifikacionog mehanizma od strane SSK za sprovođenje dodatnih kazni od strane sudova</t>
  </si>
  <si>
    <t>Izrada Administrativnog uputstva za pristup MO centralnom krivičnom dokazu</t>
  </si>
  <si>
    <t>Izrada Uredbe o formiranju zajedničkih istražnih timova proizašle iz STRK-a</t>
  </si>
  <si>
    <t>Izrada Uredbe o saradnji Specijalne jedinice KP sa STRK</t>
  </si>
  <si>
    <t>Izrada uputstva od strane TSK za postupanje u slučajevima sa nepoznatim izvršiocima</t>
  </si>
  <si>
    <t>MUP</t>
  </si>
  <si>
    <t>Odobreni vodič</t>
  </si>
  <si>
    <t>Odobrena regulativa</t>
  </si>
  <si>
    <t>Sistem kreiran i primjenjiv u svakom tužilaštvu</t>
  </si>
  <si>
    <t>Godišnji izveštaji nadležnih tužilaštava uključuju broj podignutih optužnica i radnje glavnih tužilaca na rešavanju ovih pitanja</t>
  </si>
  <si>
    <t>Radne grupe raspoređene po slučajevima</t>
  </si>
  <si>
    <t>Održavaju se 2 obuke godišnje</t>
  </si>
  <si>
    <t>Izveštaj o sprovođenju Akcionog plana za slučajeve korupcije i organizovanog kriminala odražava određene uzastopne sednice</t>
  </si>
  <si>
    <t>Zakon o dopuni i izmenama Zakonika o krivičnom postupku, usvojen</t>
  </si>
  <si>
    <t>Funkcionalizovan mehanizam verifikacije</t>
  </si>
  <si>
    <t>Odobreno administrativno uputstvo</t>
  </si>
  <si>
    <t xml:space="preserve">Izrada smernica za izricanje mera diverziteta u cilju njihovog ujednačavanja u okviru različitih nadležnosti </t>
  </si>
  <si>
    <t>Organizacija okruglih stolova sa sudijama za maloletnike o politici ispitivanja vaspitnih mera i ujednačavanju sudske prakse</t>
  </si>
  <si>
    <t>Uključivanje broja mera različitosti koje su izrekli tužioci u redovne izveštaje glavnih tužilaca</t>
  </si>
  <si>
    <t>Realizacija sveobuhvatne studije o kriminogenim faktorima kod dece</t>
  </si>
  <si>
    <t>Organizovanje redovnih sastanaka Tima za praćenje sprovođenja Administrativnog uputstva za zaštitu dece mlađe od krivične odgovornosti</t>
  </si>
  <si>
    <t>Izrada Izveštaja o realizaciji Programa zaštite dece mlađe od krivične odgovornosti</t>
  </si>
  <si>
    <t xml:space="preserve">Preduzimanje radnji za rano otkrivanje asocijalnog ponašanja u školama </t>
  </si>
  <si>
    <t>Organizacija kampanje podizanja svesti o maloletničkoj delikvenciji</t>
  </si>
  <si>
    <t>Razvoj novog programa obuke za sudije i tužioce za maloletnike kako bi se prilagodili nedavnim zakonskim promenama</t>
  </si>
  <si>
    <t>Razvoj novog programa obuke za službenike maloletničkog pravosuđa kako bi se prilagodili nedavnim zakonskim promenama</t>
  </si>
  <si>
    <t>Razvoj novog programa obuke za advokate za maloletnike radi prilagođavanja nedavnim zakonskim promenama</t>
  </si>
  <si>
    <t>Izrada novog programa obuke za socijalne radnike u vezi sa maloletničkom delinkvencijom</t>
  </si>
  <si>
    <t>Razvoj novog programa obuke za kazneno-popravne službenike radi prilagođavanja nedavnim zakonskim promenama</t>
  </si>
  <si>
    <t>Razvoj novih programa obuke za probacione službenike kako bi se prilagodili nedavnim zakonskim promenama</t>
  </si>
  <si>
    <t>Prioritet pravde za decu u planovima rada Saveta za prava deteta na centralnom nivou, kao i Tima za prava deteta na lokalnom nivou</t>
  </si>
  <si>
    <t>Kreiranje programa obuke za povećanje kapaciteta Kancelarije za zaštitu i pomoć žrtvama za primenu Kodeksa maloletničkih pravosuđa i Zakona o zaštiti dece u pogledu zaštite i tretmana dece žrtava i svedoka</t>
  </si>
  <si>
    <t>Povećanje broja maloletnika koji primaju besplatnu pravnu pomoć</t>
  </si>
  <si>
    <t>Organizacija obuke za sudije u vezi sa vođenjem parničnih predmeta (razvod braka, alimentacija, deca bez roditeljskog staranja i usvojenja)</t>
  </si>
  <si>
    <t>Organizacija za obuku advokata u građanskim stvarima (razvod braka, alimentacija, deca bez roditeljskog staranja i usvojenja)</t>
  </si>
  <si>
    <t>Organizacija za obuku socijalnih radnika u građanskim stvarima (razvod braka, alimentacija, deca bez roditeljskog staranja i usvojenja)</t>
  </si>
  <si>
    <t>Generisanje statističkih podataka koji se odnose na profile maloletnika u krivičnim sudskim procesima, kao žrtve ili izvršioci</t>
  </si>
  <si>
    <t>PSK</t>
  </si>
  <si>
    <t>Organizovanje redovnih koordinacionih sastanaka između Tužilaštva, Suda, Probacione službe, Centara za socijalni rad i drugih mehanizama na lokalnom nivou, kao i jačanje saradnje između PSK i institucija i drugih mehanizama za pružanje programa lečenja, stručnih osposobljavanje i zapošljavanje maloletnih lica</t>
  </si>
  <si>
    <t>Razvoj novih obrazovnih programa za maloletnike u okviru PSK</t>
  </si>
  <si>
    <t>KSK</t>
  </si>
  <si>
    <t>Razvoj novih obrazovnih programa za maloletnike u okviru KSK</t>
  </si>
  <si>
    <t>Podsticanje tužilaca kroz mere učinka od strane TSK za izricanje mera različitosti za maloletnike</t>
  </si>
  <si>
    <t>AD,TSK</t>
  </si>
  <si>
    <t>TSK- KDT</t>
  </si>
  <si>
    <t>MP SSK TSK PSK</t>
  </si>
  <si>
    <t>MP MONT</t>
  </si>
  <si>
    <t>MONT</t>
  </si>
  <si>
    <t>MONT MP</t>
  </si>
  <si>
    <t>AKK</t>
  </si>
  <si>
    <t>ABPP</t>
  </si>
  <si>
    <t>MUP ASPK</t>
  </si>
  <si>
    <t>Razvoj novog programa obuke za službenike ABPP-a kako bi se prilagodili nedavnim zakonskim promenama</t>
  </si>
  <si>
    <t>Odobreno uputstvo za formulisanje mera raznolikosti</t>
  </si>
  <si>
    <t>Najmanje jedan sastanak</t>
  </si>
  <si>
    <t>Pravilnik o ocjeni rada tužilaca izmijenjen i završen</t>
  </si>
  <si>
    <t>Redovni izveštaji glavnih tužilaca obuhvataju broj izrečenih mera različitosti</t>
  </si>
  <si>
    <t>Sveobuhvatna studija, završena</t>
  </si>
  <si>
    <t>Redovni sastanci tima, održani</t>
  </si>
  <si>
    <t>Izveštaj objavljen</t>
  </si>
  <si>
    <t>Preduzete radnje</t>
  </si>
  <si>
    <t>Sprovedena kampanja podizanja svesti</t>
  </si>
  <si>
    <t>Odobren novi program obuke za sudije i tužioce</t>
  </si>
  <si>
    <t>Odobren novi program obuke policije</t>
  </si>
  <si>
    <t>Odobren novi program obuke za advokate</t>
  </si>
  <si>
    <t>Odobren novi program obuke</t>
  </si>
  <si>
    <t>Odobren novi program obuke za službenike zavoda</t>
  </si>
  <si>
    <t>Odobren novi program obuke za uslovne službenike</t>
  </si>
  <si>
    <t>Održani redovni sastanci</t>
  </si>
  <si>
    <t xml:space="preserve">Aktivnosti Saveta i Tima obuhvataju dečje pravosuđe </t>
  </si>
  <si>
    <t>Program obuke, odobren</t>
  </si>
  <si>
    <t>Povećan je broj maloletnika koji primaju besplatnu pravnu pomoć</t>
  </si>
  <si>
    <t>Održava se jedna obuka godišnje</t>
  </si>
  <si>
    <t xml:space="preserve">Izveštaj objavljen </t>
  </si>
  <si>
    <t>Razvijeni su novi obrazovni programi</t>
  </si>
  <si>
    <t>Odobren novi program obuke za zvaničnike ABPP-a</t>
  </si>
  <si>
    <t>ABPP,OAK</t>
  </si>
  <si>
    <t>Specifični cilj 4: Izvršenje krivičnih sankcija</t>
  </si>
  <si>
    <t>Godišnje objavljivanje podataka o sprovođenju elektronskog nadzora nad licima čije je kretanje ograničeno odlukom suda</t>
  </si>
  <si>
    <t>Dalja promocija uputstava Vrhovnog suda kako bi se osiguralo da sudovi primenjuju jedinstvene kaznene politike</t>
  </si>
  <si>
    <t>Izrada uputstva za određivanje mere pritvora okrivljenima</t>
  </si>
  <si>
    <t>Prikupljanje podataka od suda o visini izrečenih novčanih kazni okrivljenima, uključujući i iznos troškova postupka/iznos paušala nastalog u toku krivičnog postupka</t>
  </si>
  <si>
    <t>Stvaranje mehanizma za psihološku podršku i zdravstvenu zaštitu zatvorskog osoblja</t>
  </si>
  <si>
    <t>Preispitivanje nastavnih planova i programa i njihovo usklađivanje sa standardima i najboljom praksom za profesionalnu obuku popravnih službenika</t>
  </si>
  <si>
    <t>Završetak promene zakonskog okvira u vezi sa revizijom kriterijuma za prijem službenika u popravnim zavodima, uključujući uzrast</t>
  </si>
  <si>
    <t>Pregled programa rehabilitacije</t>
  </si>
  <si>
    <t>Povećati broj dinamičkih bezbednosnih obuka za popravne službenike</t>
  </si>
  <si>
    <t>Izgradnja i operacionalizacija novog Kazneno-popravnog centra za žene, stvarajući poseban prostor za lečenje slučajeva mentalnog zdravlja</t>
  </si>
  <si>
    <t>Izgradnja novog pritvorskog centra u Prizrenu</t>
  </si>
  <si>
    <t xml:space="preserve">Povećanje kapaciteta sa tehnološkom sigurnosnom opremom za oslobađanje osoblja od rutinskih zadataka </t>
  </si>
  <si>
    <t>Kreiranje struktuiranog metoda za nadzor rada osoblja na probnom radu</t>
  </si>
  <si>
    <t xml:space="preserve">Nadgledanje implementacije probnih programa tretmana klijenata </t>
  </si>
  <si>
    <t>Adekvatne informacije osuđenog koji je pod nadzorom probacione službe o uslovnom službeniku koji ga vrši nadzor i njegovim pravima i obavezama.</t>
  </si>
  <si>
    <t>Zaključivanje sporazuma o saradnji sa Institutom za forenzičku psihijatriju radi utvrđivanja podele uloga i odgovornosti, razmene informacija, zajedničkih inicijativa i izvora izdvajanja</t>
  </si>
  <si>
    <t>Sertifikacija osobljaKSK u rehabilitacionim programima koji imaju za cilj rešavanje potreba zatvorenika u različitim fazama zatvora (prijem, glavna faza, faza otpuštanja).</t>
  </si>
  <si>
    <t>Razvoj kapaciteta osoblja KSK u vezi sa tretmanom zatvorenika u vezi sa ponašanjem i zloupotrebom psihotropnih supstanci</t>
  </si>
  <si>
    <t>Izrada Pravilnika o strukturi i organizaciji KSK, za regulisanje organa za donošenje odluka prema pozicijama osoblja KSK</t>
  </si>
  <si>
    <t>Imenovanje direktora i drugih rukovodećih pozicija sa punim mandatom u okviru KSK</t>
  </si>
  <si>
    <t>Izrada posebnih prostora za zatvorenike u okviru UKCK</t>
  </si>
  <si>
    <t>Kompletna funkcionalizacija baze podataka i digitalizacija fajlova u KSK</t>
  </si>
  <si>
    <t>Izrada plana zasnovanog na analizi kako povećati broj alternativnih mera i kako razviti sposobnost PSK-a da odgovori na buduće izazove povećanja alternativnih mera.</t>
  </si>
  <si>
    <t>Restrukturiranje osoblja PSK, tako da postoji proporcionalna i adekvatna raspodela između centralne kancelarije i regionalnih kancelarija</t>
  </si>
  <si>
    <t>Unapređenje baze podataka PSK-a kako bi se zadovoljile profesionalne potrebe rada i omogućio efikasan pristup službenicima PSK-a</t>
  </si>
  <si>
    <t>Analiziranje ljudskih kapaciteta KSK-a kako bi se obezbedilo efikasno korišćenje svih ljudskih i infrastrukturnih resursa</t>
  </si>
  <si>
    <t>Povezanost sporazuma saSSK u vezi sa video konferencijskim salama i pristupom KSK u pogledu profila zatvorenika u vezi sa kriminalnom prošlošću</t>
  </si>
  <si>
    <t xml:space="preserve">KSK </t>
  </si>
  <si>
    <t>MD, MSH, KSK, PSK</t>
  </si>
  <si>
    <t>MD, KSK</t>
  </si>
  <si>
    <t>KSK, PSK</t>
  </si>
  <si>
    <t>PSK, SSK</t>
  </si>
  <si>
    <t>KSK, SSK</t>
  </si>
  <si>
    <t>KSK, ISP</t>
  </si>
  <si>
    <t>KSK/MSh-ZOZ</t>
  </si>
  <si>
    <t>Organizovanje zajedničkih obuka i seminara od strane KSK sa KSK, ISP i ZOZ</t>
  </si>
  <si>
    <t xml:space="preserve">KSK,PSK,  ISP,ZOZ, </t>
  </si>
  <si>
    <t>MUP, PK</t>
  </si>
  <si>
    <t>Međusobna povezanost baza podataka između KSK i PSK</t>
  </si>
  <si>
    <t>KSK/MZ/UKBCK</t>
  </si>
  <si>
    <t>SSK/VS</t>
  </si>
  <si>
    <t>Analiza je završena i preporuke odobrene</t>
  </si>
  <si>
    <t>Sertifikacija osoblja, kompletna</t>
  </si>
  <si>
    <t>Podaci se objavljuju na godišnjem nivou</t>
  </si>
  <si>
    <t>Promotivne aktivnosti koje se održavaju sa sudijama na godišnjem nivou</t>
  </si>
  <si>
    <t>Plan izrađen</t>
  </si>
  <si>
    <t>Objavljivanje godišnjih prikupljenih podataka</t>
  </si>
  <si>
    <t>Direktori i druga rukovodeća mesta imenovana sa punim mandatom</t>
  </si>
  <si>
    <t>Mehanizam stvoren</t>
  </si>
  <si>
    <t>Odobren novi nastavni plan i program stručne obuke</t>
  </si>
  <si>
    <t xml:space="preserve">Izmena i dopuna Zakona o KSK </t>
  </si>
  <si>
    <t>Odobreni su novi programi rehabilitacije</t>
  </si>
  <si>
    <t>Novi funkcionalizovan centar sa posebnim prostorom za lečenje slučajeva mentalnog zdravlja</t>
  </si>
  <si>
    <t>Posebni prostori stvoreni u okviru KKUK-a</t>
  </si>
  <si>
    <t>Baza podataka KSK-a i digitalni fajlovi su operacionalizovani</t>
  </si>
  <si>
    <t>Izgrađen novi pritvorski centar u Prizrenu</t>
  </si>
  <si>
    <t>Broj operacionalizovanih novih tehnoloških uređaja</t>
  </si>
  <si>
    <t xml:space="preserve">Regrutovanje nestalog osoblja PSK u regionalnim kancelarijama </t>
  </si>
  <si>
    <t>Odobreni metod</t>
  </si>
  <si>
    <t>Godišnji izveštaji PSK dokumentuju pripremu nadzornih izveštaja za klijente na probnom radu.</t>
  </si>
  <si>
    <t>Standardizacija postupka od strane PSK za obaveštavanje osuđenog pod nadzorom</t>
  </si>
  <si>
    <t>Revidirana i poboljšana baza podataka</t>
  </si>
  <si>
    <t xml:space="preserve">Sporazum o saradnji, potpisan </t>
  </si>
  <si>
    <t>Povezane baze podataka</t>
  </si>
  <si>
    <t>Sporazum o saradnji, potpisan</t>
  </si>
  <si>
    <t>Specifični cilj 5: Zaplena i konfiskacija</t>
  </si>
  <si>
    <t>Skupština</t>
  </si>
  <si>
    <t>Izmena zakona o oduzimanju imovine stečene na nezakonit način tako da se određeni procenat prihoda od konfiskacije dodeljuje agencijama sektora pravde</t>
  </si>
  <si>
    <t>Obuka za tužioce i sudije o proširenim ovlašćenjima za konfiskaciju</t>
  </si>
  <si>
    <t>Izrada Zakona o Državnoj kancelariji za oduzimanje neopravdane imovine</t>
  </si>
  <si>
    <t>Osnivanje Državnog zavoda za oduzimanje neopravdane imovine u skladu sa usvojenim Zakonom</t>
  </si>
  <si>
    <t>Izbor direktora Državnog zavoda za oduzimanje neopravdane imovine</t>
  </si>
  <si>
    <t xml:space="preserve">Izrada Pravilnika o unutrašnjoj organizaciji Zavoda </t>
  </si>
  <si>
    <t>Izrada podzakonskog akta za postupak verifikacije neopravdane imovine</t>
  </si>
  <si>
    <t>Izrada memoranduma o razumevanju između Biroa i državnog tužioca za uspostavljanje saradnje dve institucije</t>
  </si>
  <si>
    <t>Izrada memoranduma o razumevanju između Zavoda i NJIF-a za uspostavljanje saradnje dve institucije</t>
  </si>
  <si>
    <t>Stvaranje okvira saradnje između Zavoda i drugih institucija u vezi sa verifikacijom neopravdanog bogatstva</t>
  </si>
  <si>
    <t>Stvaranje okvira međunarodne saradnje sa drugim državama u vezi sa verifikacijom neopravdanog bogatstva</t>
  </si>
  <si>
    <t>Izrada zakona o dopuni i izmenama i dopunama zakona o AAZKI za preispitivanje nadležnosti AAZKI</t>
  </si>
  <si>
    <t>DB</t>
  </si>
  <si>
    <t>DB JFI</t>
  </si>
  <si>
    <t>Izmenjen i usvojen zakon; osnovan fond</t>
  </si>
  <si>
    <t>Izmenjeni i usvojeni zakon</t>
  </si>
  <si>
    <t>Održavaju se dve obuke godišnje za sudije i tužioce</t>
  </si>
  <si>
    <t>Donet Zakon o državnom zavodu za neopravdano oduzimanje imovine</t>
  </si>
  <si>
    <t>Biro osnovan</t>
  </si>
  <si>
    <t>Izabran direktor Državnog biroa</t>
  </si>
  <si>
    <t>Pravilnik o unutrašnjoj organizaciji, usvojen</t>
  </si>
  <si>
    <t>Podzakonski akt, odobren</t>
  </si>
  <si>
    <t>Memorandum o razumevanju, potpisan</t>
  </si>
  <si>
    <t>Okvir saradnje, kreiran</t>
  </si>
  <si>
    <t>Stvoren okvir saradnje</t>
  </si>
  <si>
    <t>Strateški cilj 3: Jačanje sistema građanskog i upravnog pravosuđa</t>
  </si>
  <si>
    <t>Specifični cilj 1: Funkcionisanje građanskog pravosuđa i podataka o imovini</t>
  </si>
  <si>
    <t>Finalizacija Građanskog zakonika</t>
  </si>
  <si>
    <t>Izrada Zakonika o parničnom postupku</t>
  </si>
  <si>
    <t>Izrada Zakonika o parničnom postupku za podizanje cenzusa za sporove male vrednosti i pojednostavljenje postupka kako bi se obezbedio efikasniji postupak za veći broj kategorija u ovim sporovima.</t>
  </si>
  <si>
    <t>Izrada Zakonika o parničnom postupku koji će omogućiti elektronsku komunikaciju i održavanje ročišta putem daljinske komunikacije i vođenje elektronskih dokaza</t>
  </si>
  <si>
    <t>Izrada Zakonika o parničnom postupku koji će omogućiti rešavanje sličnih predmeta po modelu odluka</t>
  </si>
  <si>
    <t>Izrada Zakonika o parničnom postupku da se izričito i ograničenije definišu slučajevi ponovnog suđenja od strane višeg suda</t>
  </si>
  <si>
    <t>Izrada Zakonika o parničnom postupku radi pojašnjenja postupka utvrđivanja mere obezbeđenja</t>
  </si>
  <si>
    <t>Ocena izmene Zakonika o krivičnom postupku kojim se utvrđuje obaveza sudije/sudskog organa koji vodi krivični postupak da zajedno sa krivičnom presudom odlučuje o imovinskopravnom zahtevu ili naknadi štete, u slučajevima kada je ovaj zahtev podnet.</t>
  </si>
  <si>
    <t>Jačanje primene pravila za prijavljivanje prebivališta</t>
  </si>
  <si>
    <t>Povezivanje memoranduma između SSK-a i svih drugih javnih institucija koje su direktno zastupljene u sudskim postupcima, za elektronske pozive za sudske rasprave.</t>
  </si>
  <si>
    <t>Komplementarna izmena zakona da se omogući upis u katastar nepokretnosti koje su prenete bez bankovne transakcije preko 10.000 evra, u određenom vremenskom periodu, ali overene u sudu, nakon provere međuinstitucionalne komisije.</t>
  </si>
  <si>
    <t>Finalizacija Zakona o građevinskom zemljištu</t>
  </si>
  <si>
    <t>Funkcionalizacija jedinice za upravljanje javnom svojinom u skladu sa Zakonom o javnoj svojini</t>
  </si>
  <si>
    <t>Izmena Zakona o medijaciji da se jasno definišu ovlašćenja i odgovornosti medijatora</t>
  </si>
  <si>
    <t>Obuka za sudije i medijatore u vezi sa ujednačavanjem prakse prihvatanja sporazuma o medijaciji</t>
  </si>
  <si>
    <t>Završavamo izmenu UA za naknade posrednika kako bismo povećali naknade</t>
  </si>
  <si>
    <t>Izrada administrativnih uputstava za slučajeve sa samopokretanjem imovinskih pitanja</t>
  </si>
  <si>
    <t>Održavanje kontinuiranih obuka za medijatore u građanskoj, porodičnoj i imovinskoj oblasti</t>
  </si>
  <si>
    <t>Izmena i dopuna Zakona o medijaciji kako bi stalna obuka za medijatore postala obavezna</t>
  </si>
  <si>
    <t xml:space="preserve">Stvaranje efikasnog mehanizma za razmenu podataka između notara i PAK-a </t>
  </si>
  <si>
    <t>Obuka za advokate u vezi sa podnošenjem tužbi u skladu sa odredbama ZPK i budućeg Zakonika o parničnom postupku</t>
  </si>
  <si>
    <t>Obuka za advokate u vezi izvođenja dokaza u parničnom postupku u skladu sa odredbama ZPK i budućeg Zakonika o parničnom postupku</t>
  </si>
  <si>
    <t>Obuka za službenike ABPP-a u vezi sa podnošenjem tužbi u skladu sa odredbama ZPK i budućeg Zakonika o parničnom postupku</t>
  </si>
  <si>
    <t>AD ABPP</t>
  </si>
  <si>
    <t>Izrada novog Zakona o besplatnoj pravnoj pomoći kako bi se omogućilo zastupanje zvaničnika ABPP-a</t>
  </si>
  <si>
    <t>PAK ONK</t>
  </si>
  <si>
    <t>SSK, AKK</t>
  </si>
  <si>
    <t>SSK OPK</t>
  </si>
  <si>
    <t>MP MFRT</t>
  </si>
  <si>
    <t>KP</t>
  </si>
  <si>
    <t>MP AP</t>
  </si>
  <si>
    <t>Zakonik o parničnom postupku odobren</t>
  </si>
  <si>
    <t>Zakonik o parničnom postupku kojim se povećava prag za sporove male vrednosti, odobren</t>
  </si>
  <si>
    <t>Zakonik o parničnom postupku koji omogućava elektronsku komunikaciju i održavanje ročišta putem daljinske komunikacije, usvojen</t>
  </si>
  <si>
    <t>Zakonika o parničnom postupku koji omogućava rešavanje istih predmeta po modelu rešenja za postupak</t>
  </si>
  <si>
    <t>Zakonik o parničnom postupku koji jasnije i ograničenije definiše slučajeve vraćanja na ponovno suđenje, odobren</t>
  </si>
  <si>
    <t>Usvojen je Zakonik o parničnom postupku koji pojašnjava postupak izricanja mere bezbednosti</t>
  </si>
  <si>
    <t xml:space="preserve">SMIL povezan sa AKK bazom podataka </t>
  </si>
  <si>
    <t>Radnje za sprovođenje pravila obaveštavanja o prebivalištu</t>
  </si>
  <si>
    <t>Memorandumi potpisani</t>
  </si>
  <si>
    <t>Izmena i dopuna relevantnog zakonodavstva</t>
  </si>
  <si>
    <t>Donošenje Zakona o građevinskom zemljištu</t>
  </si>
  <si>
    <t>Jedinica za upravljanje javnom imovinom je funkcionalizovana</t>
  </si>
  <si>
    <t>Usvojen Zakon o izmenama i dopunama Zakona o posredovanju kojim su jasno definisana ovlašćenja i odgovornosti medijatora.</t>
  </si>
  <si>
    <t>Održane dve obuke za sudije i medijatore</t>
  </si>
  <si>
    <t>Odobreno administrativno uputstvo o naknadama za brokere</t>
  </si>
  <si>
    <t>Odobreno administrativno uputstvo za slučajeve samoupućivanja</t>
  </si>
  <si>
    <t>Memorandum potpisan</t>
  </si>
  <si>
    <t>Kreiran mehanizam razmene podataka</t>
  </si>
  <si>
    <t>Godišnje se održava jedna obuka za službenike ABPP-a</t>
  </si>
  <si>
    <t>Godišnje se održavaju dve obuke za advokate</t>
  </si>
  <si>
    <t>Godišnje se održava jedna obuka za advokate</t>
  </si>
  <si>
    <t>Usvojen građanski zakonik</t>
  </si>
  <si>
    <t>Zakon o izmjenama i dopunama Zakona o medijaciji koji obavezuje stalnu obuku Usvojenh medijatora</t>
  </si>
  <si>
    <t>Povezivanje memoranduma između SSK-a i KIK za olakšavanje elektronske komunikacije sa sudskim izvršiteljima u vezi sa predmetima izvršenja</t>
  </si>
  <si>
    <t>Povezivanje SMIL-a sa bazom podataka APK za identifikaciju imovine koja je u sudskom sporu</t>
  </si>
  <si>
    <t>Analiza, odobrena</t>
  </si>
  <si>
    <t>Specifični cilj 2: Funkcionisanje privrednog pravosuđa</t>
  </si>
  <si>
    <t>Strateški cilj 3: Jačanje sistema građanskog i upravnog pravda</t>
  </si>
  <si>
    <t>Strateški cilj 3: Jačanje sistema građanskog i upravne pravde</t>
  </si>
  <si>
    <t>Izrada koncept dokumenta za Trgovinski zakonik Kosova</t>
  </si>
  <si>
    <t>Prijem dvoje sudija u Privrednom sudu</t>
  </si>
  <si>
    <t>Zapošljavanje preostalih pozicija pomoćnog osoblja u Privrednom sudu</t>
  </si>
  <si>
    <t>Izrada Nastavnog plana i programa za osnovnu obuku za nove sudije Privrednog suda</t>
  </si>
  <si>
    <t>Izrada Nastavnog plana i programa za osnovnu obuku stručnih saradnika Privrednog suda</t>
  </si>
  <si>
    <t>Organizacija obuka za nove sudije Privrednog suda</t>
  </si>
  <si>
    <t>Organizacija obuka za pomoćno osoblje sudija Privrednog suda</t>
  </si>
  <si>
    <t>Organizacija specijalizovane obuke za sudije Privrednog suda</t>
  </si>
  <si>
    <t>Organizacija specijalizovane obuke za stručne saradnike Privrednog suda</t>
  </si>
  <si>
    <t>Izrada rezimea sudske prakse privrednih predmeta u cilju objedinjavanja</t>
  </si>
  <si>
    <t>Priprema standardnih obrazaca odluka i drugih glavnih akata privrednog sudskog postupka</t>
  </si>
  <si>
    <t>Priprema Priručnika za upravljanje predmetima za pomoćno osoblje Privrednog suda, koji uključuje procedure, protokole i najbolje prakse za upravljanje predmetima u administraciji suda</t>
  </si>
  <si>
    <t>Priprema redovnih anketa za percepciju privrednih subjekata o funkcionisanju Privrednog suda</t>
  </si>
  <si>
    <t>Sprovođenje kampanje podizanja svesti u vezi sa arbitražom</t>
  </si>
  <si>
    <t xml:space="preserve">Organizacija međuinstitucionalnog stola o značaju arbitraže </t>
  </si>
  <si>
    <t>Organizacija kontinuirane obuke za medijatore u vezi sa komercijalnim posredovanjem</t>
  </si>
  <si>
    <t>Organizacija posebnih obuka za advokate u vezi sa arbitražnim postupkom</t>
  </si>
  <si>
    <t>Odobren konceptni dokument</t>
  </si>
  <si>
    <t>Dvoje regrutovanih sudija</t>
  </si>
  <si>
    <t>Popunjena mesta pomoćnog osoblja</t>
  </si>
  <si>
    <t>Odobren nastavni plan i program osnovne obuke</t>
  </si>
  <si>
    <t>Održavaju se dve obuke godišnje za nove sudije</t>
  </si>
  <si>
    <t>Održavaju se tri obuke godišnje za pomoćno osoblje</t>
  </si>
  <si>
    <t xml:space="preserve">Tri specijalizovane obuke za sudije  </t>
  </si>
  <si>
    <t xml:space="preserve">Tri specijalizovane obuke za stručne saradnike </t>
  </si>
  <si>
    <t>Rezime objavljene sudske prakse</t>
  </si>
  <si>
    <t>Standardni obrasci odluka i pripremljena dokumenta</t>
  </si>
  <si>
    <t>Odobren priručnik za upravljanje predmetima za pomoćno osoblje Privrednog suda</t>
  </si>
  <si>
    <t>Anketa koja se sprovodi godišnje</t>
  </si>
  <si>
    <t>Jedna trpeza se održava godišnje</t>
  </si>
  <si>
    <t>Najmanje dve aktivnosti obuke koje se održavaju sa medijatorima godišnje</t>
  </si>
  <si>
    <t>Održava se najmanje jedna obuka godišnje za advokate</t>
  </si>
  <si>
    <t>MP MIPT</t>
  </si>
  <si>
    <t>SSK/US</t>
  </si>
  <si>
    <t>SSK/US/MP</t>
  </si>
  <si>
    <t>MP MIPT Privredna Komora</t>
  </si>
  <si>
    <t>Specifični cilj 3: Funkcionisanje upravne pravde</t>
  </si>
  <si>
    <t>Finalizacija Zakona o Upravnom sudu</t>
  </si>
  <si>
    <t>Funkcionalizacija Upravnog suda u skladu sa zakonskim pojmom definisanim Zakonom o Upravnom sudu</t>
  </si>
  <si>
    <t>Popunjavanje sudijskih mesta u Upravnom sudu u skladu sa planovima budžeta Zakona o Upravnom sudu</t>
  </si>
  <si>
    <t>Popunjavanje radnih mesta stručnih saradnika i drugog pomoćnog osoblja u Upravnom sudu u skladu sa planovima budžeta Zakona o Upravnom sudu</t>
  </si>
  <si>
    <t>Početak sprovođenja postupka glavnog ispitivanja predmeta u pismenom postupku od strane Suda u skladu sa odredbama Zakona o upravnim sporovima.</t>
  </si>
  <si>
    <t>Stvaranje mehanizma za praćenje sudskih predmeta (uključujući i predmete koji se biraju vansudskim sporazumom) koji rezultiraju odgovornošću države, u cilju unapređenja upravnih postupaka i odluka, kao i izvršenja sudskih odluka, smanjenja broja sudskih predmeta odgovornost države u budućnosti.</t>
  </si>
  <si>
    <t>Priprema nastavnog plana i programa za novi Zakon o upravnim sukobima</t>
  </si>
  <si>
    <t>Organizacija obuka za sudije Upravnog suda u vezi sa novim Zakonom o upravnim sukobima</t>
  </si>
  <si>
    <t>Organizovanje obuka za državne advokate u vezi sa novim Zakonom o upravnim sukobima</t>
  </si>
  <si>
    <t>Organizacija obuka za advokate u vezi sa novim Zakonom o upravnim sukobima</t>
  </si>
  <si>
    <t>Izrada Pravilnika o unutrašnjoj organizaciji Državne advokature</t>
  </si>
  <si>
    <t xml:space="preserve">Popunjavanje radnih mesta državnih advokata prema Pravilniku o unutrašnjoj organizaciji </t>
  </si>
  <si>
    <t>Praćenje od strane MF organa koji prouzrokuju većinu troškova iz sudskih sporova i redovno informisanje mehanizma za praćenje sudskih predmeta kao i objavljivanje ovih informacija</t>
  </si>
  <si>
    <t>Stvaranje centralizovane budžetske linije pod upravom Ministarstva finansija, odakle bi se sve sudske odluke izvršavale odmah, odnosno bez angažovanja sudskih izvršitelja.</t>
  </si>
  <si>
    <t>Stalno objavljivanje sudskih odluka u slučajevima administrativnih sukoba</t>
  </si>
  <si>
    <t>Zakon o Upravnom sudu, usvojen</t>
  </si>
  <si>
    <t>Upravni sud, operacionalizovan</t>
  </si>
  <si>
    <t>Sudije su premeštene i primljene u Upravni sud</t>
  </si>
  <si>
    <t>Stručni saradnici primljeni u Upravni sud</t>
  </si>
  <si>
    <t>Sprovođenje postupka za razmatranje predmeta u pismenom postupku u Upravnom sudu</t>
  </si>
  <si>
    <t>Uspostavljen mehanizam</t>
  </si>
  <si>
    <t>Odobreni nastavni plan i program</t>
  </si>
  <si>
    <t>Održavaju se dve obuke godišnje za sudije</t>
  </si>
  <si>
    <t>Obuka koja se održava svake godine za državne advokate</t>
  </si>
  <si>
    <t>Održavaju se dve obuke godišnje za advokate</t>
  </si>
  <si>
    <t>Usvojena je Uredba o unutrašnjoj organizaciji Državne advokature</t>
  </si>
  <si>
    <t>Državni pravobranioci angažovani u skladu sa brojem definisanim Pravilnikom o unutrašnjoj organizaciji</t>
  </si>
  <si>
    <t>Pripremljen redovni godišnji izveštaj o praćenju</t>
  </si>
  <si>
    <t>Formiranje posebne budžetske linije za izvršenje sudskih odluka</t>
  </si>
  <si>
    <t>Povišen procenat objavljenih odluka</t>
  </si>
  <si>
    <t>MFRT</t>
  </si>
  <si>
    <t>2025-neprekidno</t>
  </si>
  <si>
    <t>AP /KIJU</t>
  </si>
  <si>
    <t>AP ABPP</t>
  </si>
  <si>
    <t xml:space="preserve">Godišnje se održavaju dve obuke za zvaničnike ABPP-a </t>
  </si>
  <si>
    <t>Organizacija obuka za službenike ABPP-a u vezi sa novim Zakonom o upravnim sukobima</t>
  </si>
  <si>
    <t>SSK MFRT MD</t>
  </si>
  <si>
    <t>MP, DA, SSK, KP,  MFRT, Trezor, MUPJU</t>
  </si>
  <si>
    <t>Strateški cilj 4: Digitalizacija pravosuđa</t>
  </si>
  <si>
    <t xml:space="preserve">Direktna razmena podataka između SEP-a i SMIL-a kako bi se obezbedila direktna registracija </t>
  </si>
  <si>
    <t>Jedinica SEP-a treba da bude opremljena stručnim kadrom i potrebnom opremom</t>
  </si>
  <si>
    <t>Primena digitalnih potpisa korišćenjem digitalnih sertifikata u skladu sa Zakonom o povereničkim uslugama za elektronsko potpisivanje dokumenata koje već razmenjuju kroz svoje sisteme za upravljanje predmetima</t>
  </si>
  <si>
    <t>Izdavanje sertifikata za digitalne potpise</t>
  </si>
  <si>
    <t>Razvoj softverske aplikacije za podršku elektronskim potpisima</t>
  </si>
  <si>
    <t>Izmena baze podataka od strane Kosovske policije za primenu digitalnog potpisa korišćenjem digitalnih sertifikata</t>
  </si>
  <si>
    <t>Unapređenje SMIL-a da pojednostavi radne procese i učini sistem rada lakšim za korišćenje</t>
  </si>
  <si>
    <t>Izrada veb-servisa za međusobnu razmenu podataka i dokumenata i njihovu integraciju u procese rada - Interoperabilnost SMIL-a u sudu sa sistemom Kazneno-popravne službe.</t>
  </si>
  <si>
    <t>Izrada veb-servisa za međusobnu razmenu podataka i dokumenata i njihovu integraciju u radne procese - Interoperabilnost SMIL-a u sudu sa sistemom Evidence Service.</t>
  </si>
  <si>
    <t>Regulacija SMIL-a za tužilaštvo kroz razvoj softvera</t>
  </si>
  <si>
    <t>Proširivanje funkcionalnosti baze podataka kazneno-popravne službe uključujući praćenje ljudi u ustanovama, kao i predstavljanje svih popravnih centara na zvaničnom sajtu</t>
  </si>
  <si>
    <t>Proširivanje funkcionalnosti baze podataka probacione službe za prihvatanje elektronskih zahteva sudova i tužilaštava i zauzvrat pružanje procena za slučajeve koje oni vode</t>
  </si>
  <si>
    <t>Izrada nove baze podataka za Agenciju za upravljanje oduzetom ili oduzetom imovinom</t>
  </si>
  <si>
    <t>Proširivanje funkcionalnosti Baze podataka za slučajeve nasilja u porodici, čineći je sve interoperabilnijom sa sistemima institucija koje daju relevantne podatke</t>
  </si>
  <si>
    <t>Instalacija sistema za pretvaranje glasa (audio) u tekst zasnovanog na mašinskom učenju, osposobljenog za najširu moguću upotrebu na albanskom jeziku, što se vrši putem AI transkripcije na sudskim sednicama</t>
  </si>
  <si>
    <t>Razvoj sistema, putem softvera, za omogućavanje elektronskih aukcija</t>
  </si>
  <si>
    <t>Izrada relevantnih zakonskih odredbi neophodnih za potpuno digitalno rukovanje predmetima/pitanjima od strane sudova i tužilaštava</t>
  </si>
  <si>
    <t>Razvoj novog profila za pravne stručnjake i profesionalna udruženja na e-Kosovu</t>
  </si>
  <si>
    <t>Razvoj sistema onlajn prijavljivanja za različite pravne profesije</t>
  </si>
  <si>
    <t>Razvoj modula za pristup, preko e-Kosova, Agenciji za besplatnu pravnu pomoć</t>
  </si>
  <si>
    <t>Izrada i usvajanje relevantnih zakonskih odredbi koje dozvoljavaju notarima da digitalno potpisuju akte i njihove overene kopije</t>
  </si>
  <si>
    <t>Razvoj zajedničkog modula za proveru autentičnosti otisaka (VAP) iz elektronskih dokumenata</t>
  </si>
  <si>
    <t>Potpisivanje ugovora o saradnji radi razmene podataka na pseudonimnoj osnovi</t>
  </si>
  <si>
    <t>Osnivanje Upravnog vijeća za informacione tehnologije u sektoru pravde</t>
  </si>
  <si>
    <t>Izrada koordinisanih planova za potrebe finansiranja digitalizacije u sektoru pravde</t>
  </si>
  <si>
    <t>Izrada analize za kreiranje finansijskih podsticaja za ključne IT kadrove</t>
  </si>
  <si>
    <t>Organizacija zajedničkih stručnih obuka, naprednih za informatičko osoblje u sektoru pravde</t>
  </si>
  <si>
    <t xml:space="preserve">Uspostavljanje međunarodnih sertifikata u mrežama, bazama podataka, sistemima i bezbednosti; </t>
  </si>
  <si>
    <t>Povećanje nivoa informacione bezbednosti elektronskih IT sistema u pravosudnom sistemu kao i unapređenje IT hardverske infrastrukture za potrebe pravosudnog sistema</t>
  </si>
  <si>
    <t>Kreiranje call centra (HelpDesk) za pružanje usluga korisnicima pravosudnog sistema</t>
  </si>
  <si>
    <t>Kreiranje call centra (HelpDesk) za pružanje usluga korisnicima sistema tužilaštva</t>
  </si>
  <si>
    <t>Unapređenje video konferencijskog sistema za pravosudni sistem</t>
  </si>
  <si>
    <t>Izmena baze podataka u cilju korišćenja digitalnih potpisa advokata i elektronske komunikacije sa sudovima</t>
  </si>
  <si>
    <t>Unapređenje elektronskih sudskih sistema koji omogućavaju strankama da pokrenu građanske sporove na sudu</t>
  </si>
  <si>
    <t>Modifikacija SMIL-a od strane TSK za implementaciju digitalnog potpisa korišćenjem digitalnih sertifikata</t>
  </si>
  <si>
    <t>Modifikacija SMIL-a od strane SSK za implementaciju digitalnog potpisa korišćenjem digitalnih sertifikata</t>
  </si>
  <si>
    <t>Razvoj i unapređenje veze (Interoperabilnost) SMIL/Sud-Tužilaštvo, za razmenu podataka i dokumenata krivičnih predmeta po procedurama rada iu realnom vremenu</t>
  </si>
  <si>
    <t>Kreiranje veb-servisa za međusobnu razmenu podataka i dokumenata i njihovu integraciju u radne procese. Interoperabilnost - dupleks (TSK za Probacionu Službu Kosova) tako da TSK i Kosovska Probaciona Služba mogu da objave usluge veb razvoja</t>
  </si>
  <si>
    <t>Kreiranje veb-servisa za međusobnu razmenu podataka i dokumenata i njihovu integraciju u radne procese. Interoperabilnost - dupleks (popravna služba za TSK na Kosovu) tako da usluge razvoja veba mogu da objavljuju TSK i Kosovska popravna služba</t>
  </si>
  <si>
    <t>TSK će razviti veb servis koji omogućava elektronsku razmenu podataka sa institucijama za sprovođenje zakona. Interoperabilnost – Interfejs za programiranje aplikacija (API) – (TSK za Poresku upravu) tako da usluge veb razvoja mogu da se razmenjuju između TSK i Poreske uprave</t>
  </si>
  <si>
    <t>TSK, MFPT (ATK)</t>
  </si>
  <si>
    <t>TSK će razviti veb servis koji omogućava elektronsku razmenu podataka sa institucijama za sprovođenje zakona. Interoperabilnost - Interoperabilnost - NPA - (TSK za Carinu) tako da usluge razvoja veba mogu da se razmenjuju između TSK i Carine</t>
  </si>
  <si>
    <t>TSK, MFPT (Dogana)</t>
  </si>
  <si>
    <t>TSK će razviti veb servis koji omogućava elektronsku razmenu podataka sa institucijama za sprovođenje zakona. Interoperabilnost – NPA – (TSK za Agenciju za prevenciju korupcije) tako da usluge razvoja veba mogu da se razmenjuju između TSK i Agencije za prevenciju korupcije</t>
  </si>
  <si>
    <t>TSK, APK</t>
  </si>
  <si>
    <t>TSK će razviti veb servis koji omogućava elektronsku razmenu podataka sa institucijama za sprovođenje zakona. Interoperabilnost – NPA – (TSK za Agenciju za upravljanje oduzetom ili konfiskovanom imovinom) tako da usluge razvoja veba mogu da se razmenjuju između TSK i Agencije za upravljanje oduzetom ili konfiskovanom imovinom</t>
  </si>
  <si>
    <t>MUP (AID)</t>
  </si>
  <si>
    <t xml:space="preserve">MUP (AID),SSK, TSK, PK, </t>
  </si>
  <si>
    <t>SSK/TSK</t>
  </si>
  <si>
    <t>SSK, TSK</t>
  </si>
  <si>
    <t>MP, SSK, TSK</t>
  </si>
  <si>
    <t>MP, SSK,TSK</t>
  </si>
  <si>
    <t>MUP  (AID)</t>
  </si>
  <si>
    <t>MP, SSK,TSK,MUP,MFRT, APK</t>
  </si>
  <si>
    <t>MP (ABPP)</t>
  </si>
  <si>
    <t>Vlada/SSK,TSK, PK</t>
  </si>
  <si>
    <t>BK &amp; Donator</t>
  </si>
  <si>
    <t>Donator</t>
  </si>
  <si>
    <t>SEKP modul potpuno interoperabilan sa SMIL-om</t>
  </si>
  <si>
    <t>Najmanje 3 regrutovana službenika</t>
  </si>
  <si>
    <t>Potreba za skeniranjem primljenih dokumenata je eliminisana i razmenjeni dokumenti se mogu pretraživati i kopirati.</t>
  </si>
  <si>
    <t>Izdati sertifikati</t>
  </si>
  <si>
    <t>Funkcionalna aplikacija</t>
  </si>
  <si>
    <t>Jednostavni procesi rada u sudovima bolje su podržani SMIL-om i implementirane su nove funkcije koje povećavaju efikasnost i kvalitet njihovog rada</t>
  </si>
  <si>
    <t>Brži i efikasniji krivičnopravni postupci eliminisanjem razmene fizičkih dokumenata između pravosudnih i policijskih institucija, uštede vremena i resursa za međusobnu komunikaciju</t>
  </si>
  <si>
    <t>Povećanje efikasnosti i kvaliteta rada u tužilaštvima kroz podršku SMIL-a kroz stvaranje mogućnosti učešća na sudskim ročištima bez potrebe za fizičkim dokumentima</t>
  </si>
  <si>
    <t>Brži i efikasniji krivičnopravni postupci čineći postupke hitnijim i dostupnijim.</t>
  </si>
  <si>
    <t>Stvaranje mogućnosti da sudovi i tužioci u realnom vremenu imaju informacije o lokaciji interesnih lica koja se nalaze u pritvoru ili pritvoru</t>
  </si>
  <si>
    <t>Pojednostavljivanje procesa rada u probnoj službi kroz primenu informacionog sistema.</t>
  </si>
  <si>
    <t>Identifikovanje i omogućavanje pristupa informacijama za učesnike u postupcima i za potrebe praćenja, izbegavanje dvostrukog unosa podataka, što vodi efikasnoj prevenciji nasilja u porodici</t>
  </si>
  <si>
    <t>Postavljanje jeftinijeg i efikasnijeg (bolje obučenog) sistema za proizvodnju glasa u tekst dostupno je svim institucijama kojima je to potrebno.</t>
  </si>
  <si>
    <t>Uspostavljanje sistema javnih aukcijskih prodaja, ostvarivanje prinudne naplate poreza iz elektronskog sistema putem kojeg poverioci i oštećeni, odnosno oštećeni krivičnim delima ostvaruju svoja prava u kraćem vremenskom periodu.</t>
  </si>
  <si>
    <t>Pristup pravnih stručnjaka pravosudnom sistemu, preko e-Kosova, vodeći računa o očuvanju ličnih podataka.</t>
  </si>
  <si>
    <t>Omogućavanje prijave za različite ispite pravnih struka</t>
  </si>
  <si>
    <t>Ukidanje mogućnosti da građani imaju poseban portal za pristup zahtevima za besplatnu pravnu pomoć</t>
  </si>
  <si>
    <t>Mogućnost da građani dobijaju digitalna dokumenta u elektronskoj formi, što takođe pojednostavljuje način prijema i upisa u Katastar.</t>
  </si>
  <si>
    <t>Potpisivanje tri (3) Sporazuma o saradnji između Ministarstva unutrašnjih poslova, SSK, TSK, univerziteta/fakulteta i nevladinih organizacija</t>
  </si>
  <si>
    <t>Osnovan odbor; održavanje najmanje 4 sastanka u toku godine; Odobrenje jednog (1) akcionog plana za digitalizaciju sektora pravde, koji će se koristiti kao osnova za odgovarajuće budžetsko finansiranje i koordinaciju donatorske podrške</t>
  </si>
  <si>
    <t>Najmanje dva (2) plana sastavljena i odobrena od strane Upravnog saveta za IT</t>
  </si>
  <si>
    <t>Analiza će poslužiti da se identifikuju najprikladniji načini, kroz regulatorni okvir, za prepoznavanje institucija od strateškog značaja u sektoru pravde i, shodno tome, za podsticaj IT osoblju ovog sektora.</t>
  </si>
  <si>
    <t>Priprema i dizajn stručnih obuka (DB &amp; Veb development, Sistems &amp; Netvork, Management) za IT osoblje u sektoru pravde; Obezbeđivanje najmanje 2 stručne obuke za IT osoblje u sektoru pravde; Održavanje 2 radionice</t>
  </si>
  <si>
    <t>Međunarodni mrežni sertifikati: CCNA i CCNP: Baze podataka: Microsoft, Oracle, MongoDB, MiSKL; Sistemi: Azure i/ili AVS; i bezbednost: CISSP, CISM, CISA</t>
  </si>
  <si>
    <t>Podaci sektora pravde na Kosovu su prilično bezbedni i zaštićeni od sajber napada</t>
  </si>
  <si>
    <t xml:space="preserve">Dva (2) službenika izabrana u okviru SSK za IT HelpDesk; </t>
  </si>
  <si>
    <t xml:space="preserve">Tri (3) službenika izabrana u okviru TSK-a za IT HelpDesk; </t>
  </si>
  <si>
    <t>Jedna (1) detaljna analiza izvršena za specifične zahteve, ponude dobavljača i plan implementacije za unapređenje sistema za video konferencije; Troškovi hardvera za opremu za video konferencije; Razvoj softvera ili naknade za licenciranje; i poboljšanja mrežne i bezbednosne infrastrukture</t>
  </si>
  <si>
    <t>Pojednostavljivanje procesa rada u AAZKI kroz primenu informacionog sistema kao i blagovremeno dobijanje informacija o vrednosti oduzete i oduzete imovine</t>
  </si>
  <si>
    <t>Mogućnost elektronske komunikacije za institucije, građane i pravne stručnjake..</t>
  </si>
  <si>
    <t xml:space="preserve">Jedan (1) lokalni stručnjak za razvoj softvera za razvoj novih karakteristika SMIL modula i razvoj novog VAP sistema;
Jedan (1) međunarodni stručnjak za razvoj softvera za razvoj novih karakteristika SMIL modula i za razvoj novog VAP sistema; Uređaji za skeniranje za VAP
</t>
  </si>
  <si>
    <t>MP (AAZKI), MFPT</t>
  </si>
  <si>
    <t>Vlada, SSK</t>
  </si>
  <si>
    <t>MP (AAZKI)</t>
  </si>
  <si>
    <t>MP (PSK)</t>
  </si>
  <si>
    <t>TSK, MP (AAZKI)</t>
  </si>
  <si>
    <t>SSK, MP (KSK)</t>
  </si>
  <si>
    <t>MP (KSK), TSK</t>
  </si>
  <si>
    <t>MP (KSK)</t>
  </si>
  <si>
    <t>Strateški cilj 5: Pristup pravdi</t>
  </si>
  <si>
    <t>Specifični cilj 1: Pristup sudovima i tužiocima i pravnim lekovima</t>
  </si>
  <si>
    <t>Angažovanje 10 službenika za zaštitu žrtava</t>
  </si>
  <si>
    <t>Opremanje Kancelarije za zaštitu i pomoć žrtvama neophodnim alatima za obezbeđivanje poverljive komunikacije sa žrtvama</t>
  </si>
  <si>
    <t>Izrada zakona o Agenciji za besplatnu pravnu pomoć</t>
  </si>
  <si>
    <t>Uspostavljanje standarda za pružanje besplatne pravne pomoći</t>
  </si>
  <si>
    <t>Primena pravila o nuđenju najmanje jednog probono predmeta od strane advokata</t>
  </si>
  <si>
    <t>Izmena Zakonika o krivičnom postupku za izmenu obavezne odbrane</t>
  </si>
  <si>
    <t>Izrada zakona o presudi u razumnom roku</t>
  </si>
  <si>
    <t>Stvaranje partnerstva između ABPP-a i nevladinih organizacija za pružanje besplatne pravne pomoći</t>
  </si>
  <si>
    <t>Obuka službenika ABPP-a za specifične oblasti (civilne administrativne kazne)</t>
  </si>
  <si>
    <t>ABPP, MP, NVO</t>
  </si>
  <si>
    <t>MP, ABPP</t>
  </si>
  <si>
    <t>Specifični cilj 2: Funkcionisanje slobodnih profesija</t>
  </si>
  <si>
    <t>Izrada Etičkog kodeksa stečajnih upravnika</t>
  </si>
  <si>
    <t>Statut odobren.</t>
  </si>
  <si>
    <t>Održana 2 treninga.</t>
  </si>
  <si>
    <t>Održana 3 treninga.</t>
  </si>
  <si>
    <t>Održane aktivnosti.</t>
  </si>
  <si>
    <t>MP, ONDK</t>
  </si>
  <si>
    <t>Sprovođenje obuka za sudije u vezi sa stečajnim postupcima</t>
  </si>
  <si>
    <t>Sprovođenje obuka za stečajne upravnike u vezi sa stečajnim postupcima</t>
  </si>
  <si>
    <t>Specifični cilj 3: Saradnja sa civilnim društvom i javnošću i razvoj politika Ministarstva pravde</t>
  </si>
  <si>
    <t>Kosovska Policija</t>
  </si>
  <si>
    <t>Sastavljen i razmatran izveštaj.</t>
  </si>
  <si>
    <t xml:space="preserve">Odobrena Strategija za komunikaciju sa javnošću.  </t>
  </si>
  <si>
    <t>Odobrena Strategija za komunikaciju sa javnošću.</t>
  </si>
  <si>
    <t>Održana 1 obuka.</t>
  </si>
  <si>
    <t>Održana 2 sastanka.</t>
  </si>
  <si>
    <t>Regrutovani zvaničnici.</t>
  </si>
  <si>
    <t>Sprovedena anketa i objavljeni rezultati.</t>
  </si>
  <si>
    <t>OCD, MP</t>
  </si>
  <si>
    <t>MP, MUP, SSK, TSK, OCD</t>
  </si>
  <si>
    <t>Izrada izveštaja o implementaciji Strategije komunikacije sa javnošću i rasprava sa javnošću</t>
  </si>
  <si>
    <t>Usvajanje Strategije komunikacije sa javnošću u skladu sa Zakonom o pristupu javnim dokumentima</t>
  </si>
  <si>
    <t>Preduzimanje različitih aktivnosti za podizanje svijesti građana o aktivnom učešću u zakonodavnim procesima i reformi pravosuđa</t>
  </si>
  <si>
    <t>Organizacija treninga o principima efektivnog partnerstva, pravnoj i političkoj analizi i strategijama zastupanja.</t>
  </si>
  <si>
    <t>Redovni i strukturirani dijalozi kako bi se olakšala kontinuirana komunikacija i saradnja između institucija i OKP</t>
  </si>
  <si>
    <t>Prijem službenika u Kancelariju za komunikaciju sa javnošću</t>
  </si>
  <si>
    <t>Obuka službenika Kancelarije za komunikaciju sa javnošću u vezi sa strateškom komunikacijom</t>
  </si>
  <si>
    <t>Preduzimanje različitih aktivnosti podizanja svesti građana kako bi se pružile informacije o dostupnim službama državne podrške i zaštitnim merama za žrtve porodičnog ili rodno zasnovanog nasilja</t>
  </si>
  <si>
    <t>Izrada inicijalne ankete sa javnošću za merenje znanja o politikama koje je izradio MUP i zadovoljstvo pruženim uslugama</t>
  </si>
  <si>
    <t>Održavanje redovnih sastanaka za koordinaciju donatora u organizaciji Ministarstva unutrašnjih poslova</t>
  </si>
  <si>
    <t>Vlada, Skupština</t>
  </si>
  <si>
    <t>Specifični cilj 3: Funkcionisanje pravde za maloletnike</t>
  </si>
  <si>
    <t xml:space="preserve">Vodič odobren </t>
  </si>
  <si>
    <t>Modifikovan SMIL</t>
  </si>
  <si>
    <t>SSK, MP (PSK)</t>
  </si>
  <si>
    <t>TSK, MP (PSK)</t>
  </si>
  <si>
    <t>Makro indikator strategije vladavine prava</t>
  </si>
  <si>
    <t>Indeks vladavine prava WJP: Ukupan rezultat</t>
  </si>
  <si>
    <t>CEPEJ Indikator 1: Potrošen budžet pravosudnog sistema kao % BDP-a</t>
  </si>
  <si>
    <t>x</t>
  </si>
  <si>
    <t>0,55%</t>
  </si>
  <si>
    <t>CEPEJ Indikator: Stopa rješavanja u prvom stepenu, za krivične predmete</t>
  </si>
  <si>
    <t>CEPEJ Indikator: Stopa odobrenja za drugostepenu instancu, za krivične predmete</t>
  </si>
  <si>
    <t>81 dan</t>
  </si>
  <si>
    <t>72 dana</t>
  </si>
  <si>
    <t>63 dana</t>
  </si>
  <si>
    <t>CEPEJ Indikator: Vrijeme rješavanja prvostepenih predmeta - krivični predmeti</t>
  </si>
  <si>
    <t>298 dana</t>
  </si>
  <si>
    <t>CEPEJ Indikator: Raspoloživo vrijeme (vrijeme raspolaganja) za drugi stepen krivičnog djela</t>
  </si>
  <si>
    <t>CEPEJ Indikator: Stopa rješavanja za prvostepene – građanske/privredne predmete</t>
  </si>
  <si>
    <t>84,6% (2020.)</t>
  </si>
  <si>
    <t>CEPEJ Indikator: Vrijeme rješavanja u prvom stepenu - građanski/privredni predmeti</t>
  </si>
  <si>
    <t>852 dana</t>
  </si>
  <si>
    <t>CEPEJ Indikator: Stopa rješavanja u drugom stepenu - građanski/privredni predmeti</t>
  </si>
  <si>
    <t>CEPEJ Indikator: Vrijeme rješavanja u drugom stepenu - građanski/privredni predmeti</t>
  </si>
  <si>
    <t>425 dana</t>
  </si>
  <si>
    <t>306 dana</t>
  </si>
  <si>
    <t>221 dan</t>
  </si>
  <si>
    <t>CEPEJ Indikator: Stopa odobrenja za prvostepeno, u upravnim predmetima</t>
  </si>
  <si>
    <t>171,6%</t>
  </si>
  <si>
    <t>CEPEJ Indikator: Vrijeme rješavanja prvostepenih - upravnih predmeta</t>
  </si>
  <si>
    <t>787 dana</t>
  </si>
  <si>
    <t>460 dana</t>
  </si>
  <si>
    <t>323 dana</t>
  </si>
  <si>
    <t>CEPEJ Indikator: Stopa rješavanja za drugostepeni - upravni predmeti</t>
  </si>
  <si>
    <t>CEPEJ Indikator: Vrijeme rješavanja za drugi stepen - upravni predmeti</t>
  </si>
  <si>
    <t>241 dan</t>
  </si>
  <si>
    <t>225 dana</t>
  </si>
  <si>
    <t>209 dana</t>
  </si>
  <si>
    <t>Broj prekinutih sjednica u Sudu</t>
  </si>
  <si>
    <t xml:space="preserve"> x</t>
  </si>
  <si>
    <t>Broj predmeta vraćenih na ponovno suđenje Osnovnom sudu</t>
  </si>
  <si>
    <t>CEPEJ Indikator: Broj disciplinskih postupaka protiv sudija</t>
  </si>
  <si>
    <t>&gt;50%</t>
  </si>
  <si>
    <t>CEPEJ Indikator: Broj disciplinskih postupaka protiv tužilaca</t>
  </si>
  <si>
    <t>Indikator: Odgovori na zahtjeve za pristup javnim dokumentima u pravosuđu</t>
  </si>
  <si>
    <t>Indikator: Odgovori na zahtjeve za pristup javnim dokumentima u tužilaštvu</t>
  </si>
  <si>
    <t>CEPEJ Indikator: Broj profesionalnih sudija</t>
  </si>
  <si>
    <t>CEPEJ Indikator: Broj tužilaca</t>
  </si>
  <si>
    <t>Indikator: Redovno prijavljivanje imovine od strane sudija</t>
  </si>
  <si>
    <t>Indikator: Redovno prijavljivanje imovine od strane tužilaca</t>
  </si>
  <si>
    <r>
      <t xml:space="preserve"> 0.42</t>
    </r>
    <r>
      <rPr>
        <sz val="11"/>
        <color theme="1"/>
        <rFont val="Calibri"/>
        <family val="2"/>
        <scheme val="minor"/>
      </rPr>
      <t>€</t>
    </r>
  </si>
  <si>
    <t>CEPEJ Indikator 7: Budžet za obuku za pravosudni sistem</t>
  </si>
  <si>
    <t>WJP Faktor 1: Ograničenja vladine moći, podfaktor: Policija</t>
  </si>
  <si>
    <t>0,52</t>
  </si>
  <si>
    <t>WJP Faktor 2: Odsustvo korupcije, podfaktor 2.3: Vladini službenici u policiji i oružanim snagama ne koriste javnu funkciju za ličnu korist</t>
  </si>
  <si>
    <t>0,64</t>
  </si>
  <si>
    <t>WJP Faktor 8, Krivično pravosuđe, pod-faktor 8.5.1: Policija, oružane snage i tužioci su oslobođeni nepotrebnog uticaja</t>
  </si>
  <si>
    <t>CEPEJ Indikator: Stopa rješavanja za prvostepene - krivične predmete</t>
  </si>
  <si>
    <t>CEPEJ Indikator: Stopa rješavanja za drugostepeni - krivični predmeti</t>
  </si>
  <si>
    <t>CEPEJ Indikator: Raspoloživo vrijeme (vrijeme rješavanja) za prvostepeni - krivični predmeti</t>
  </si>
  <si>
    <t>CEPEJ Indikator: Raspoloživo vrijeme (vrijeme rješavanja) za drugostepeni - krivični predmeti</t>
  </si>
  <si>
    <t>WJP Faktor 8, pod indikatorom 8.1: Sistem krivične istrage je efikasan</t>
  </si>
  <si>
    <t>WJP Faktor 8, pod indikatorom 8.2: Sistem krivičnog pravosuđa je blagovremen i efikasan</t>
  </si>
  <si>
    <t>0,34</t>
  </si>
  <si>
    <t>WJP Faktor 8, pod indikatorom 8.4: Sistem krivičnog pravosuđa je nepristrasan</t>
  </si>
  <si>
    <t>0,60</t>
  </si>
  <si>
    <t>WJP Faktor 8, pod indikatorom 8.5: Sistem krivičnog pravosuđa je nekorumpiran</t>
  </si>
  <si>
    <t>0,50</t>
  </si>
  <si>
    <t>WJP Faktor 8, pod indikatorom 8.6: Krivična pravda nema neprimjeren uticaj vlade</t>
  </si>
  <si>
    <t>0.29</t>
  </si>
  <si>
    <t>WJP Faktor 7: Krivična pravda, pod indikatorom 8.7: Pravilan proces i prava optuženog</t>
  </si>
  <si>
    <t>WJP Faktor 8 Krivično pravosuđe</t>
  </si>
  <si>
    <t>WJP Faktor 8, pod indikatorom 8.3: Kazneno-popravni sistem je efikasan u smanjenju kriminalnog ponašanja</t>
  </si>
  <si>
    <t xml:space="preserve"> 0,60</t>
  </si>
  <si>
    <t>WJP Faktor 8, podpodindikator 8.7.5: Prava zatvorenika</t>
  </si>
  <si>
    <t>Indikator: Nivoi krivičnog oduzimanja</t>
  </si>
  <si>
    <t>CEPEJ Indikator: Vrijeme rješavanja u drugom stepenu - u građanskim/privrednim predmetima</t>
  </si>
  <si>
    <t>WJP Faktor 7- Građanska pravda; pod faktorom 7.3: Građansko pravosuđe je oslobođeno korupcije</t>
  </si>
  <si>
    <t>WJP Faktor 7: Građanska pravda, podindikator 7.4: Građanska pravda nema neprimjeren uticaj vlade</t>
  </si>
  <si>
    <t>0,44</t>
  </si>
  <si>
    <t>WJP Faktor 7: Građanska pravda, podindikator 7.6: Građanska pravda se efikasno provodi</t>
  </si>
  <si>
    <t xml:space="preserve"> 0.42</t>
  </si>
  <si>
    <t>Indikator: Stopa rješavanja prvostepenih predmeta – privredni predmeti</t>
  </si>
  <si>
    <t>Indikator: Vrijeme rješavanja u prvostepenom postupku – privredni predmeti</t>
  </si>
  <si>
    <t>Indikator: Stopa rješavanja u drugom stepenu – privredni predmeti</t>
  </si>
  <si>
    <t>Indikator: Vrijeme rješavanja u drugom stepenu - privredni predmeti</t>
  </si>
  <si>
    <t>CEPEJ Indikator: Stopa rješavanja prvostepenih - upravnih predmeta</t>
  </si>
  <si>
    <t>CEPEJ Indikator: Vrijeme rješavanja u drugom stepenu - upravni predmeti</t>
  </si>
  <si>
    <t>WJP Faktor 6: Sprovođenje propisa; podfaktor: 6.4: Poštovanje pravične presude u upravnim postupcima.</t>
  </si>
  <si>
    <t>CEPEJ Indikator 4: Broj predmeta za koje je pružena besplatna pravna pomoć</t>
  </si>
  <si>
    <t>WJP Faktor 7: Građanska pravda, podfaktor 7.1: Ljudi mogu pristupiti i sebi priuštiti građansku pravdu</t>
  </si>
  <si>
    <t>WJP Faktor 7: Građanska pravda, podfaktor 7.1.1: Građani su upoznati sa dostupnim pravnim lijekovima</t>
  </si>
  <si>
    <t>WJP Faktor 8: Krivično pravosuđe, podfaktor 8.7.4 Pravna pomoć</t>
  </si>
  <si>
    <t>br.</t>
  </si>
  <si>
    <t>Polazna linija (2019.)</t>
  </si>
  <si>
    <t>Srednjoročni cilj (2023.)</t>
  </si>
  <si>
    <t xml:space="preserve"> Konačni cilj (2026.)</t>
  </si>
  <si>
    <t>CEPEJ Indikator: Broj advokata na 100.000 stanovnika</t>
  </si>
  <si>
    <t>Indikator: Broj predmeta riješenih posredovanjem u krivičnoj oblasti</t>
  </si>
  <si>
    <t>&lt;25%</t>
  </si>
  <si>
    <t>Indikator: Broj predmeta riješenih posredovanjem u građanskoj oblasti</t>
  </si>
  <si>
    <t>WJP Faktor 7: Građansko pravosuđe, podfaktor: 7.7 ADR mehanizmi su dostupni, nepristrasni i efikasni</t>
  </si>
  <si>
    <t>Akcija</t>
  </si>
  <si>
    <t>Rok</t>
  </si>
  <si>
    <t>Budžet</t>
  </si>
  <si>
    <t>Vodeća i prateća institucija</t>
  </si>
  <si>
    <t>Izlaz</t>
  </si>
  <si>
    <t>Reference na dokumente</t>
  </si>
  <si>
    <t xml:space="preserve"> Izrada zakona o advokaturi</t>
  </si>
  <si>
    <t>MP, KBA</t>
  </si>
  <si>
    <t>Usvojen Zakon o advokaturi</t>
  </si>
  <si>
    <t>Donijeti novi Statut Komore stečajnih upravnika, na osnovu izmjena i dopuna Zakona o stečaju</t>
  </si>
  <si>
    <t>CBA</t>
  </si>
  <si>
    <t>Usvojen novi Statut Komore stečajnih upravnika</t>
  </si>
  <si>
    <t>Pripremiti i realizovati redovne aktivnosti za podizanje svijesti o stečajnim postupcima i ulozi stečajnih upravnika u ovim postupcima, u okviru pravosudnog sistema i javnosti.</t>
  </si>
  <si>
    <t>MP, CBAK, Privredne komore</t>
  </si>
  <si>
    <t>1 video produkcija i njeno emitovanje na televizijskim kanalima, kao i bilbordi i reklame na portalima, sajtu MP i društvenim mrežama realizovanih na god.</t>
  </si>
  <si>
    <t>Omogućiti Komori stečajnih upravnika neophodne alate kako bi ona bila funkcionalna</t>
  </si>
  <si>
    <t>CBAK, MP</t>
  </si>
  <si>
    <t>Komora operacionalizovana</t>
  </si>
  <si>
    <t>Donošenje podzakonskih akata koji proizilaze iz Zakona o stečaju</t>
  </si>
  <si>
    <t>MP, AJ, SSK</t>
  </si>
  <si>
    <t>Sprovođenje obuka za advokate u vezi sa stečajnim postupcima</t>
  </si>
  <si>
    <t>MP, CBAK, AKK</t>
  </si>
  <si>
    <t>MP, CBAK</t>
  </si>
  <si>
    <t>Aktivnosti podizanja svijesti poslovne zajednice u vezi sa stečajnim postupcima</t>
  </si>
  <si>
    <t>Sprovedene aktivnosti</t>
  </si>
  <si>
    <t>Usvojiti interni akt KCBA koji reguliše kontinuiranu obuku stečajnih upravnika.</t>
  </si>
  <si>
    <t>Usvojen interni akt</t>
  </si>
  <si>
    <t>Izrada web stranice Komore stečajnih upravnika s ciljem povećanja transparentnosti, nadzora, pristupa i pojednostavljenja stečajnih procesa</t>
  </si>
  <si>
    <t>Website created</t>
  </si>
  <si>
    <t>Operacionalizacija EMS sistema</t>
  </si>
  <si>
    <t>MP, KCPE</t>
  </si>
  <si>
    <t>EMC sistem operacionalizovan</t>
  </si>
  <si>
    <t>Održavanje obuka o korišćenju EMS sistema</t>
  </si>
  <si>
    <t>Popunjavanje upražnjenih radnih mjesta u Odjeljenju za nadzor zakonitosti djelatnosti slobodnih zanimanja</t>
  </si>
  <si>
    <t>Pozicije popunjene</t>
  </si>
  <si>
    <t>Izrada zakona o privatnim izvršiteljima</t>
  </si>
  <si>
    <t>Zakon usvojen</t>
  </si>
  <si>
    <t>Izrada Statuta KCPE-a</t>
  </si>
  <si>
    <t>Nacrt statuta</t>
  </si>
  <si>
    <t xml:space="preserve"> Održavanje početnih obuka za nove izvršitelje</t>
  </si>
  <si>
    <t>Održavanje kontinuiranih obuka za izvršitelje</t>
  </si>
  <si>
    <t>Izrada podzakonskih akata o dodatnim poslovima privatnih izvršitelja prema članu 344. ZJN</t>
  </si>
  <si>
    <t>Usvojeni podzakonski akti</t>
  </si>
  <si>
    <t>Odluka o angažovanju 10 dodatnih privatnih izvršitelja radi bolje geografske distribucije usluga izvršenja</t>
  </si>
  <si>
    <t>Povećan je broj privatnih izvršitelja</t>
  </si>
  <si>
    <t>Izraditi plan inicijalne, kontinuirane i specijalističke obuke za medijatore, u cilju povećanja nivoa znanja i vještina i kvaliteta njihovih usluga</t>
  </si>
  <si>
    <t>Odobreni nastavni planovi i programi</t>
  </si>
  <si>
    <t>Organizacija inicijalne, kontinuirane i specijalizovane obuke za medijatore, na osnovu odobrenih nastavnih planova i programa</t>
  </si>
  <si>
    <t>Održana 4 treninga</t>
  </si>
  <si>
    <t>Uspostavljanje mehanizama koordinacije među ključnim akterima u medijaciji</t>
  </si>
  <si>
    <t>MP, ONDK, SSK, KZK</t>
  </si>
  <si>
    <t>Uspostavljen mehanizam koordinacije</t>
  </si>
  <si>
    <t>Preduzimanje raznih aktivnosti podizanja svijesti građana o korištenju medijacije</t>
  </si>
  <si>
    <t>Izraditi plan inicijalne, kontinuirane i specijalističke obuke za medijatore, u cilju povećanja nivoa znanja i vještina i kvaliteta pružanja usluga.</t>
  </si>
  <si>
    <t>MP, ODDK</t>
  </si>
  <si>
    <t>Organizovati početne, kontinuirane i specijalističke obuke za stečajne upravnike, na osnovu odobrenih nastavnih planova i programa</t>
  </si>
  <si>
    <t>Održana 2 treninga tokom godine.</t>
  </si>
  <si>
    <t xml:space="preserve"> Izraditi nove inicijalne, kontinuirane i specijalizovane programe obuke za privatne izvršitelje u skladu sa prihvaćenim standardima i najboljom praksom, u cilju povećanja nivoa kvaliteta usluga za građane i privredu.</t>
  </si>
  <si>
    <t>MP, CPVO</t>
  </si>
  <si>
    <t>Odobreni novi početni, kontinuirani i specijalizirani nastavni planovi i programi obuke</t>
  </si>
  <si>
    <t>Izgradnja kapaciteta dotičnih komora slobodnih zanimanja u vezi sa pružanjem obuke (obavezna početna obuka i kontinuirana obuka) u cilju povećanja nivoa kvaliteta usluga za građane i privredu.</t>
  </si>
  <si>
    <t>MP, KCN, CPEA, KCBA, Komora medijatora</t>
  </si>
  <si>
    <t>4 obuke za obučene trenere, po 1 za svako slobodno zanimanje: notari, privatni izvršitelji, stečajni upravnici i medijatori.</t>
  </si>
  <si>
    <t>Organizovati obuke za notarsko osoblje, na osnovu odobrenog programa obuke</t>
  </si>
  <si>
    <t>KCN</t>
  </si>
  <si>
    <t xml:space="preserve"> Održane 4 obuke za notarsko osoblje</t>
  </si>
  <si>
    <t>Uspostaviti program stručnog usavršavanja zaposlenih u privatnim izvršiteljima, u cilju povećanja kvaliteta usluga koje se pružaju građanima i privredi</t>
  </si>
  <si>
    <t>CPVO, MP</t>
  </si>
  <si>
    <t>Odobren program obuke zaposlenih u privatnim izvršiteljima.</t>
  </si>
  <si>
    <t>Organizovati obuke za zaposlene u privatnim izvršiteljima, na osnovu odobrenog programa obuke.</t>
  </si>
  <si>
    <t>MP, KCN</t>
  </si>
  <si>
    <t>Održane 4 obuke za privatne izvršitelje</t>
  </si>
  <si>
    <t>Uspostaviti nastavni plan i program Akademije pravde za zajedničke tematske obuke između sudija, tužilaca i slobodnih profesija</t>
  </si>
  <si>
    <t>PS, SSK, KZK</t>
  </si>
  <si>
    <t>Odobren nastavni plan i program AO za zajedničku obuku.</t>
  </si>
  <si>
    <t>Organizovati zajedničke tematske obuke za slobodna zanimanja sa sudijama, tužiocima, pomoćnim osobljem iz sudova i tužilaštava, u cilju poboljšanja koordinacije i međuinstitucionalne saradnje između MP, AO i odgovarajućih komora.</t>
  </si>
  <si>
    <t>PS, MP, SSK, KZK, Komore slobodnih profesija</t>
  </si>
  <si>
    <t>Provedene 4 zajedničke obuke sa slobodnim zanimanjima, sudijama i tužiocima.</t>
  </si>
  <si>
    <t>Usvojen Etički kodeks stečajnih upravnika.</t>
  </si>
  <si>
    <t>Revidirati statut CPEA kako bi se bolje razjasnila uloga organa CPEA i hijerarhija internih normativnih akata CPEA.</t>
  </si>
  <si>
    <t>Usvojen revidirani statut CPVO-a</t>
  </si>
  <si>
    <t>Revidirati nacrt Etičkog kodeksa PEA kroz blisku koordinaciju između CPEA i MP u cilju boljeg razvoja osnovnih etičkih pravila i ponašanja privatnog izvršenja</t>
  </si>
  <si>
    <t>Usvojen novi etički kodeks za privatne izvršitelje.</t>
  </si>
  <si>
    <t>Uspostaviti detaljna uputstva za obavljanje, praćenje i nadzor notara, posrednika i stečajnih upravnika, u cilju boljeg praćenja i nadzora slobodnih profesija</t>
  </si>
  <si>
    <t>MP, KNK, Komora medijatora, KPCEA</t>
  </si>
  <si>
    <t>Odobrene smjernice o obavljanju, praćenju i kontroli profesija</t>
  </si>
  <si>
    <t>Uspostaviti program obuke za MP i odgovarajuće komore u implementaciji smjernica za praćenje i nadgledanje slobodnih profesija</t>
  </si>
  <si>
    <t>Program obuke usvojen</t>
  </si>
  <si>
    <t>Stvoriti održiv, funkcionalan i fleksibilan mehanizam komunikacije između slobodnih profesija s jedne strane i SSK-a i TSK-a s druge strane, za bolju međuinstitucionalnu i međuprofesionalnu saradnju između slobodnih profesija i drugih aktera pravde</t>
  </si>
  <si>
    <t>MP, KCN, CPEA, KCBA, Komora medijatora, SSK, KZK</t>
  </si>
  <si>
    <t>Uspostavljen operativni i fleksibilan mehanizam komunikacije</t>
  </si>
  <si>
    <t>WJP Faktor 1: Ograničenja vladine moći, pod faktorom 1.5.3: Sloboda građanskih i političkih organizacija se poštuje.</t>
  </si>
  <si>
    <t>WJP Faktor 3: Otvorena vlada, pod Faktorom 3.3: Građansko učešće.</t>
  </si>
  <si>
    <t>MD, KGJK, KPK</t>
  </si>
  <si>
    <t>0.2</t>
  </si>
  <si>
    <t>Projektligjit për rekrutimin,  vlerësimin e performancës, kontrollin e integritetit dhe statusin e gjyqtarëve dhe prokurorëve, i miratuar</t>
  </si>
  <si>
    <t>MD SHSK</t>
  </si>
  <si>
    <t>SHSK</t>
  </si>
  <si>
    <t>SHKK AKSP</t>
  </si>
  <si>
    <t>MPB</t>
  </si>
  <si>
    <t>SHKK</t>
  </si>
  <si>
    <t>KGJK SHKK SHSK</t>
  </si>
  <si>
    <t>MD MSH IFPK</t>
  </si>
  <si>
    <t xml:space="preserve">MSH IFPK </t>
  </si>
  <si>
    <t>MD KGJK IFPK MSH</t>
  </si>
  <si>
    <t>&gt;25%</t>
  </si>
  <si>
    <t>7.5</t>
  </si>
  <si>
    <t>7.9</t>
  </si>
  <si>
    <t>4.4</t>
  </si>
  <si>
    <t>5.3</t>
  </si>
  <si>
    <t>7.7</t>
  </si>
  <si>
    <t>8.5</t>
  </si>
  <si>
    <t>6.5</t>
  </si>
  <si>
    <t>KPK</t>
  </si>
  <si>
    <t>KGJK</t>
  </si>
  <si>
    <t>MD ONK</t>
  </si>
  <si>
    <t>Postignuti rezultati (2023)</t>
  </si>
  <si>
    <t>0.56  = negativan razvoj (vidi Godišnji izveštaj, april 2022)</t>
  </si>
  <si>
    <t>Nema podataka</t>
  </si>
  <si>
    <t>61% = negativan razvoj (vidi Godišnji izveštaj, April 2024)</t>
  </si>
  <si>
    <t>692 dana = negativan razvoj (vidi Godišnji izveštaj, April 2024)</t>
  </si>
  <si>
    <t>152 dana = negativan razvoj (vidi Godišnji izveštaj, April 2024)</t>
  </si>
  <si>
    <t>1511 dana = negativan razvoj (vidi Godišnji izveštaj, April 2024)</t>
  </si>
  <si>
    <t>95% = negativan razvoj (vidi Godišnji izveštaj, April 2024</t>
  </si>
  <si>
    <t>591 dan = negativan razvoj (vidi Godišnji izveštaj, April 2024)</t>
  </si>
  <si>
    <t>82% = negativan razvoj (vidi Godišnji izveštaj, April 2024)</t>
  </si>
  <si>
    <t>967 dana = negativan razvoj (vidi Godišnji izveštaj, April 2024)</t>
  </si>
  <si>
    <t>101% = pozitivan razvoj (vidi Godišnji izveštaj, April 2024)</t>
  </si>
  <si>
    <t>366 dana = negativan razvoj (vidi Godišnji izveštaj, April 2024)</t>
  </si>
  <si>
    <t>14862 predmeta = negativan razvoj (vidi Godišnji izveštaj, April 2024)</t>
  </si>
  <si>
    <t xml:space="preserve">34460 predmeta = negativan razvoj (vidi Godišnji izveštaj, April 2024) </t>
  </si>
  <si>
    <t>1610 predmeta = negativan razvoj (vidi Godišnji izveštaj, April 2024)</t>
  </si>
  <si>
    <t>17.45% = negativan razvoj (vidi Godišnji izveštaj, April 2024)</t>
  </si>
  <si>
    <t>CEPEJ Pokazatelj: Predmeti u čekanju stariji od 2 godine – za krivične slučajeve u prvom stepenu</t>
  </si>
  <si>
    <t>CEPEJ Pokazatelj: Predmeti u čekanju stariji od 2 godine – za civilne/komercijalne slučajeve u prvom stepenu</t>
  </si>
  <si>
    <t>CEPEJ Pokazatelj: Predmeti u čekanju stariji od 2 godine – za administrativne slučajeve u prvom stepenu</t>
  </si>
  <si>
    <t xml:space="preserve">34.7% (pogledaj CEPEJ, "Dashboard Western Balkans", Profil Kosovo, Jun 2024, str. 8) </t>
  </si>
  <si>
    <t xml:space="preserve">41.9% (pogledaj CEPEJ, "Dashboard Western Balkans", Profil Kosovo, Jun 2024, str. 8) </t>
  </si>
  <si>
    <t>Izrada Predloga zakona o regrutaciji, oceni učinka, kontroli integriteta i statusu sudija i tužilaca u skladu sa Zajedničkom deklaracijom obaveza</t>
  </si>
  <si>
    <t>Izrada kurikuluma za integraciju rodne ravnopravnosti u radu sudija i tužilaca</t>
  </si>
  <si>
    <t>Organizovanje zajedničke diskusije između sudija, tužilaca i policije o potrebama za sprečavanje i borbu protiv kibernetičkog kriminala sa rodnim osnovama</t>
  </si>
  <si>
    <t>Usvojeni kurikulum</t>
  </si>
  <si>
    <t>Zajednička diskusija, realizovana</t>
  </si>
  <si>
    <t>0.56 = pozitivan razvoj (vidi Godišnji izveštaj, April 2024)</t>
  </si>
  <si>
    <t>0.61 = negativan razvoj (vidi Godišnji izveštaj, April 2024)</t>
  </si>
  <si>
    <t>0.48 = negativan razvoj (vidi Godišnji izveštaj, April 2024)</t>
  </si>
  <si>
    <t>100% = pozitivan razvoj (vidi Godišnji izveštaj, April 2024)</t>
  </si>
  <si>
    <t>692 = negativan razvoj (vidi Godišnji izveštaj, April 2024)</t>
  </si>
  <si>
    <t>152 = negativan razvoj (vidi Godišnji izveštaj, April 2024)</t>
  </si>
  <si>
    <t>0.46 = negativan razvoj (vidi Godišnji izveštaj, April 2024)</t>
  </si>
  <si>
    <t>0.33 = negativan razvoj (vidi Godišnji izveštaj, April 2024)</t>
  </si>
  <si>
    <t>0.56 = negativan razvoj (vidi Godišnji izveštaj, April 2024)</t>
  </si>
  <si>
    <t>0.39 = negativan razvoj (vidi Godišnji izveštaj, April 2024)</t>
  </si>
  <si>
    <t>0.60 = pozitivan razvoj (vidi Godišnji izveštaj, April 2024)</t>
  </si>
  <si>
    <t>Postignuti rezultati (2022)</t>
  </si>
  <si>
    <t>Smanjuje se za 10%</t>
  </si>
  <si>
    <t>UNICEF TransMonEE Kontrolna tabla: Stopa kriminala protiv dece registrovanih od strane policije tokom godine (na 100.000 stanovnika)</t>
  </si>
  <si>
    <t>UNICEF TransMonEE Kontrolna tabla: Stopa dece u pritvoru na kraju godine (na 100.000)</t>
  </si>
  <si>
    <t>UNICEF TransMonEE Kontrolna tabla: Stopa dece u pritvoru pre izricanja kazne na kraju godine (na 100.000)</t>
  </si>
  <si>
    <t>UNICEF TransMonEE Kontrolna tabla: Stopa dece u pritvoru nakon izricanja kazne na kraju godine (na 100.000)</t>
  </si>
  <si>
    <t>UNICEF TransMonEE Kontrolna tabla: Stopa dece svedoka krivičnih dela registrovanih od strane policije tokom godine (na 100.000)</t>
  </si>
  <si>
    <t>Indikatori: Predmeti prihvaćeni od strane Osnovnih sudova za slučajeve maloletnika u prekršajnom postupku</t>
  </si>
  <si>
    <t>Indikatori: Predmeti prihvaćeni od strane Osnovnih sudova za slučajeve maloletnika u sudskom postupku</t>
  </si>
  <si>
    <t>Smanjuje se za 10%.</t>
  </si>
  <si>
    <t>0.60 = negativan razvoj (vidi Godišnji izveštaj, April 2024)</t>
  </si>
  <si>
    <t>Povećanje logističkih kapaciteta za regionalne kancelarije SHSK</t>
  </si>
  <si>
    <t>Nabavka potrebnih sredstava za regionalne kancelarije</t>
  </si>
  <si>
    <t>Primena alata za procenu zasnovanog na svedočenju za procenu rizika i potrebe za klijentima koji su u probaciji</t>
  </si>
  <si>
    <t>Primena alata za procenu</t>
  </si>
  <si>
    <t>Razvoj analize opterećenja poslom za službenike probacije i efikasno zakazivanje sastanaka sa klijentima na probaciji</t>
  </si>
  <si>
    <t>Završena analiza i usvojene preporuke</t>
  </si>
  <si>
    <t>Izmena kurikuluma obuke za početne službenike za izvršenje krivičnih sankcija kako bi se uključila obuka za zatvorenike sa zavisnostima i mentalnim zdravstvenim problemima</t>
  </si>
  <si>
    <t>Usvojeni novi kurikulum</t>
  </si>
  <si>
    <t>Početak primene elektronskih narukvica, u skladu sa Zakonom o elektronskom nadzoru lica čija je sloboda kretanja ograničena odlukom suda</t>
  </si>
  <si>
    <t>Primena elektronskih narukvica</t>
  </si>
  <si>
    <t>Informativne sesije za osuđene osobe s ciljem motivacije za sprovođenje plana kazne</t>
  </si>
  <si>
    <t>Održane informativne sesije</t>
  </si>
  <si>
    <t>Zajednička diskusija za planiranje kazne</t>
  </si>
  <si>
    <t>Formalizacija pravnog statusa IPF-a, kako bi se obezbedila funkcionalna nezavisnost</t>
  </si>
  <si>
    <t>Formalizovan pravni status</t>
  </si>
  <si>
    <t>Izrada unutrašnjeg plana za reformu IPF-a, koji planira adekvatne resurse, obuku osoblja, radne procese i infrastrukturu</t>
  </si>
  <si>
    <t>Adekvate izmene da bi se obezbedilo da sudovi dobijaju izveštaje od stručnjaka koji nisu zaposleni u Psihijatrijskoj instituciji</t>
  </si>
  <si>
    <t>Usvojeni plan</t>
  </si>
  <si>
    <t>Usvojene izmene</t>
  </si>
  <si>
    <t>1511 = negativan razvoj (vidi Godišnji izveštaj, April 2024)</t>
  </si>
  <si>
    <t>95% = negativan razvoj (vidi Godišnji izveštaj, April 2024)</t>
  </si>
  <si>
    <t>591 = negativan razvoj (vidi Godišnji izveštaj, April 2024)</t>
  </si>
  <si>
    <t>0.44 = negativan razvoj (vidi Godišnji izveštaj, April 2024)</t>
  </si>
  <si>
    <t>0.51 = pozitivan razvoj (vidi Godišnji izveštaj, April 2024)</t>
  </si>
  <si>
    <t>0.49 = negativan razvoj (vidi Godišnji izveštaj, April 2024)</t>
  </si>
  <si>
    <t>0.37 = negativan razvoj (vidi Godišnji izveštaj, April 2024)</t>
  </si>
  <si>
    <t>CEPEJ Indikator 3.3.1: CMIS indeks za građanske i trgovačke predmete - CMS</t>
  </si>
  <si>
    <t>CEPEJ Indikator 3.3.1: CMIS indeks za građanske i trgovačke predmete - statistički alati</t>
  </si>
  <si>
    <t>CEPEJ Indikator 3.3.1: CMIS indeks za građanske i trgovačke predmete - sudske odluke</t>
  </si>
  <si>
    <t>CEPEJ Indikator 3.3: CMIS indeks za administrativne predmete - CMS</t>
  </si>
  <si>
    <t>CEPEJ Indikator 3.3: CMIS indeks za administrativne predmete - statistički alati</t>
  </si>
  <si>
    <t>CEPEJ Indikator 3.3: CMIS indeks za administrativne predmete - sudske odluke</t>
  </si>
  <si>
    <t>CEPEJ Indikator 3.3: CMIS indeks za krivične predmete - CMS</t>
  </si>
  <si>
    <t>CEPEJ Indikator 3.3: CMIS indeks za krivične predmete - statistički alati</t>
  </si>
  <si>
    <t>CEPEJ Indikator 3.3: CMIS indeks za krivične predmete - sudske odluke</t>
  </si>
  <si>
    <t>Napredak SMIL-a za generisanje uzoraka sa podacima slučajeva, koji uključuju odluke i druge dokumente koje je pripremio sudija, za podršku donošenju odluka</t>
  </si>
  <si>
    <t>Uzorci generisani od strane SMIL-a</t>
  </si>
  <si>
    <t>Napredak SMIL-a za generisanje uzoraka sa podacima slučajeva, koji uključuju odluke i druge dokumente koje je pripremio tužilac, za podršku donošenju odluka</t>
  </si>
  <si>
    <t>0.35 na 100 stanovnika (vidi CEPEJ, "Dashboard Western Balkans", Profil Kosovo, Jun 2024, str. 27)</t>
  </si>
  <si>
    <t>0.62 = pozitivan razvoj (vidi Godišnji izveštaj, April 2024)</t>
  </si>
  <si>
    <t>78.1 (vidi CEPEJ, "Dashboard Western Balkans", Profil Kosovo, Jun 2024, str. 12)</t>
  </si>
  <si>
    <t>0.64 = negativan razvoj (vidi Godišnji izveštaj, April 2024)</t>
  </si>
  <si>
    <t>Usvajanje zakona o izmenama i dopunama zakona o posredovanju</t>
  </si>
  <si>
    <t>Zakon o posredovanju, usvojen</t>
  </si>
  <si>
    <t>0.59 = negativan razvoj (vidi Godišnji izveštaj, April 2024)</t>
  </si>
  <si>
    <t>0.58 = pozitivan razvoj (vidi Godišnji izveštaj, April 2024)</t>
  </si>
  <si>
    <t>TSK, 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</si>
</sst>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_);_(* \(#,##0.00\);_(* &quot;-&quot;??_);_(@_)"/>
    <numFmt numFmtId="165" formatCode="_(* #,##0_);_(* \(#,##0\);_(* &quot;-&quot;??_);_(@_)"/>
  </numFmts>
  <fonts count="27">
    <font>
      <sz val="11"/>
      <color theme="1"/>
      <name val="Calibri"/>
      <family val="2"/>
      <scheme val="minor"/>
    </font>
    <font>
      <b/>
      <sz val="10"/>
      <name val="Arial Narrow"/>
      <family val="2"/>
    </font>
    <font>
      <sz val="11"/>
      <name val="Arial"/>
      <family val="2"/>
    </font>
    <font>
      <sz val="1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i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Calibri"/>
      <family val="2"/>
    </font>
    <font>
      <sz val="10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Arial Narrow"/>
      <family val="2"/>
    </font>
    <font>
      <sz val="10"/>
      <color rgb="FFFF0000"/>
      <name val="Calibri"/>
      <family val="2"/>
      <scheme val="minor"/>
    </font>
    <font>
      <sz val="10"/>
      <color rgb="FFFF0000"/>
      <name val="Arial Narrow"/>
      <family val="2"/>
    </font>
    <font>
      <sz val="11"/>
      <color rgb="FFFF0000"/>
      <name val="Calibri (Body)"/>
    </font>
    <font>
      <sz val="11"/>
      <color theme="1"/>
      <name val="Calibri (Body)"/>
    </font>
    <font>
      <sz val="11"/>
      <color theme="1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Calibri (Body)"/>
    </font>
  </fonts>
  <fills count="16">
    <fill>
      <patternFill patternType="none"/>
    </fill>
    <fill>
      <patternFill patternType="gray125"/>
    </fill>
    <fill>
      <patternFill patternType="solid">
        <fgColor rgb="FFBDD6EE"/>
        <bgColor rgb="FFBDD6EE"/>
      </patternFill>
    </fill>
    <fill>
      <patternFill patternType="solid">
        <fgColor theme="4" tint="0.59999389629810485"/>
        <bgColor rgb="FFFFFF00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rgb="FFD9D9D9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BFBFB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BFBFBF"/>
      </patternFill>
    </fill>
    <fill>
      <patternFill patternType="solid">
        <fgColor theme="6"/>
        <bgColor rgb="FFBFBFBF"/>
      </patternFill>
    </fill>
    <fill>
      <patternFill patternType="solid">
        <fgColor theme="6"/>
        <bgColor rgb="FFD0CECE"/>
      </patternFill>
    </fill>
    <fill>
      <patternFill patternType="solid">
        <fgColor theme="6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7" borderId="1" xfId="0" applyFill="1" applyBorder="1" applyAlignment="1">
      <alignment horizontal="left" vertical="center" wrapText="1"/>
    </xf>
    <xf numFmtId="0" fontId="0" fillId="7" borderId="1" xfId="0" applyFill="1" applyBorder="1"/>
    <xf numFmtId="0" fontId="4" fillId="6" borderId="1" xfId="0" quotePrefix="1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7" borderId="1" xfId="0" applyFont="1" applyFill="1" applyBorder="1" applyAlignment="1">
      <alignment vertical="center" wrapText="1"/>
    </xf>
    <xf numFmtId="0" fontId="0" fillId="0" borderId="5" xfId="0" applyBorder="1"/>
    <xf numFmtId="0" fontId="8" fillId="8" borderId="1" xfId="0" applyFont="1" applyFill="1" applyBorder="1" applyAlignment="1">
      <alignment wrapText="1"/>
    </xf>
    <xf numFmtId="0" fontId="2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left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0" fillId="7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wrapText="1"/>
    </xf>
    <xf numFmtId="0" fontId="1" fillId="11" borderId="1" xfId="0" applyFont="1" applyFill="1" applyBorder="1" applyAlignment="1">
      <alignment vertical="center" wrapText="1"/>
    </xf>
    <xf numFmtId="0" fontId="4" fillId="7" borderId="1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left"/>
    </xf>
    <xf numFmtId="164" fontId="4" fillId="7" borderId="1" xfId="0" applyNumberFormat="1" applyFont="1" applyFill="1" applyBorder="1" applyAlignment="1">
      <alignment horizontal="right" vertical="center" wrapText="1"/>
    </xf>
    <xf numFmtId="0" fontId="0" fillId="7" borderId="1" xfId="0" applyFill="1" applyBorder="1" applyAlignment="1">
      <alignment horizontal="left" vertical="center"/>
    </xf>
    <xf numFmtId="0" fontId="0" fillId="7" borderId="1" xfId="0" applyFill="1" applyBorder="1" applyAlignment="1">
      <alignment vertical="center"/>
    </xf>
    <xf numFmtId="0" fontId="4" fillId="7" borderId="1" xfId="0" quotePrefix="1" applyFont="1" applyFill="1" applyBorder="1" applyAlignment="1">
      <alignment horizontal="center" vertical="center" wrapText="1"/>
    </xf>
    <xf numFmtId="0" fontId="5" fillId="7" borderId="1" xfId="0" quotePrefix="1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wrapText="1"/>
    </xf>
    <xf numFmtId="0" fontId="0" fillId="7" borderId="1" xfId="0" applyFill="1" applyBorder="1" applyAlignment="1">
      <alignment horizontal="left" wrapText="1"/>
    </xf>
    <xf numFmtId="0" fontId="4" fillId="7" borderId="1" xfId="0" applyFont="1" applyFill="1" applyBorder="1" applyAlignment="1">
      <alignment vertical="top" wrapText="1"/>
    </xf>
    <xf numFmtId="0" fontId="1" fillId="7" borderId="1" xfId="0" quotePrefix="1" applyFont="1" applyFill="1" applyBorder="1" applyAlignment="1">
      <alignment horizontal="center" vertical="center" wrapText="1"/>
    </xf>
    <xf numFmtId="0" fontId="0" fillId="7" borderId="1" xfId="0" applyFill="1" applyBorder="1" applyAlignment="1">
      <alignment vertical="top" wrapText="1"/>
    </xf>
    <xf numFmtId="0" fontId="13" fillId="7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14" fillId="12" borderId="1" xfId="0" applyFont="1" applyFill="1" applyBorder="1" applyAlignment="1">
      <alignment vertical="center" wrapText="1"/>
    </xf>
    <xf numFmtId="0" fontId="14" fillId="13" borderId="1" xfId="0" applyFont="1" applyFill="1" applyBorder="1" applyAlignment="1">
      <alignment vertical="center" wrapText="1"/>
    </xf>
    <xf numFmtId="0" fontId="6" fillId="12" borderId="1" xfId="0" applyFont="1" applyFill="1" applyBorder="1" applyAlignment="1">
      <alignment horizontal="center" vertical="center" wrapText="1"/>
    </xf>
    <xf numFmtId="0" fontId="15" fillId="14" borderId="1" xfId="0" applyFont="1" applyFill="1" applyBorder="1"/>
    <xf numFmtId="0" fontId="14" fillId="14" borderId="1" xfId="0" applyFont="1" applyFill="1" applyBorder="1" applyAlignment="1">
      <alignment vertical="center" wrapText="1" shrinkToFit="1"/>
    </xf>
    <xf numFmtId="0" fontId="15" fillId="0" borderId="1" xfId="0" applyFont="1" applyBorder="1"/>
    <xf numFmtId="0" fontId="16" fillId="8" borderId="1" xfId="0" applyFont="1" applyFill="1" applyBorder="1" applyAlignment="1">
      <alignment horizontal="left" vertical="center" wrapText="1"/>
    </xf>
    <xf numFmtId="0" fontId="17" fillId="7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3" fillId="7" borderId="1" xfId="0" applyFont="1" applyFill="1" applyBorder="1" applyAlignment="1">
      <alignment wrapText="1"/>
    </xf>
    <xf numFmtId="9" fontId="0" fillId="0" borderId="1" xfId="0" applyNumberFormat="1" applyBorder="1" applyAlignment="1">
      <alignment horizontal="center" vertical="center"/>
    </xf>
    <xf numFmtId="0" fontId="13" fillId="7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vertical="center" wrapText="1"/>
    </xf>
    <xf numFmtId="0" fontId="5" fillId="9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7" fillId="7" borderId="1" xfId="0" applyFont="1" applyFill="1" applyBorder="1" applyAlignment="1">
      <alignment wrapText="1"/>
    </xf>
    <xf numFmtId="0" fontId="17" fillId="8" borderId="1" xfId="0" applyFont="1" applyFill="1" applyBorder="1" applyAlignment="1">
      <alignment wrapText="1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9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65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4" fontId="14" fillId="14" borderId="1" xfId="0" applyNumberFormat="1" applyFont="1" applyFill="1" applyBorder="1" applyAlignment="1">
      <alignment horizontal="center" vertical="center" wrapText="1" shrinkToFit="1"/>
    </xf>
    <xf numFmtId="0" fontId="18" fillId="3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9" fontId="20" fillId="0" borderId="0" xfId="0" applyNumberFormat="1" applyFont="1" applyAlignment="1">
      <alignment horizontal="center" vertical="center" wrapText="1"/>
    </xf>
    <xf numFmtId="9" fontId="3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4" fillId="15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21" fillId="15" borderId="1" xfId="0" applyFont="1" applyFill="1" applyBorder="1" applyAlignment="1">
      <alignment vertical="top" wrapText="1"/>
    </xf>
    <xf numFmtId="0" fontId="1" fillId="15" borderId="1" xfId="0" quotePrefix="1" applyFont="1" applyFill="1" applyBorder="1" applyAlignment="1">
      <alignment horizontal="center" vertical="center" wrapText="1"/>
    </xf>
    <xf numFmtId="0" fontId="1" fillId="15" borderId="3" xfId="0" quotePrefix="1" applyFont="1" applyFill="1" applyBorder="1" applyAlignment="1">
      <alignment horizontal="center" vertical="center" wrapText="1"/>
    </xf>
    <xf numFmtId="0" fontId="1" fillId="15" borderId="4" xfId="0" quotePrefix="1" applyFont="1" applyFill="1" applyBorder="1" applyAlignment="1">
      <alignment horizontal="center" vertical="center" wrapText="1"/>
    </xf>
    <xf numFmtId="0" fontId="2" fillId="15" borderId="1" xfId="0" applyFont="1" applyFill="1" applyBorder="1" applyAlignment="1">
      <alignment wrapText="1"/>
    </xf>
    <xf numFmtId="0" fontId="4" fillId="15" borderId="1" xfId="0" applyFont="1" applyFill="1" applyBorder="1" applyAlignment="1">
      <alignment wrapText="1"/>
    </xf>
    <xf numFmtId="0" fontId="9" fillId="7" borderId="2" xfId="0" applyFont="1" applyFill="1" applyBorder="1" applyAlignment="1">
      <alignment horizontal="center" vertical="center" wrapText="1"/>
    </xf>
    <xf numFmtId="0" fontId="2" fillId="7" borderId="0" xfId="0" applyFont="1" applyFill="1" applyAlignment="1">
      <alignment horizontal="center" vertical="center" wrapText="1"/>
    </xf>
    <xf numFmtId="0" fontId="21" fillId="7" borderId="0" xfId="0" applyFont="1" applyFill="1" applyAlignment="1">
      <alignment vertical="center" wrapText="1"/>
    </xf>
    <xf numFmtId="0" fontId="9" fillId="7" borderId="0" xfId="0" applyFont="1" applyFill="1" applyAlignment="1">
      <alignment horizontal="center" vertical="center" wrapText="1"/>
    </xf>
    <xf numFmtId="165" fontId="9" fillId="7" borderId="0" xfId="0" applyNumberFormat="1" applyFont="1" applyFill="1" applyAlignment="1">
      <alignment horizontal="center" vertical="center" wrapText="1"/>
    </xf>
    <xf numFmtId="0" fontId="6" fillId="0" borderId="0" xfId="0" applyFont="1" applyAlignment="1">
      <alignment wrapText="1"/>
    </xf>
    <xf numFmtId="0" fontId="15" fillId="0" borderId="0" xfId="0" applyFont="1"/>
    <xf numFmtId="0" fontId="11" fillId="0" borderId="0" xfId="0" applyFont="1" applyAlignment="1">
      <alignment wrapText="1"/>
    </xf>
    <xf numFmtId="0" fontId="0" fillId="0" borderId="1" xfId="0" applyBorder="1" applyAlignment="1">
      <alignment horizontal="center"/>
    </xf>
    <xf numFmtId="16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5" borderId="1" xfId="0" quotePrefix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5" fillId="0" borderId="1" xfId="0" quotePrefix="1" applyFont="1" applyBorder="1" applyAlignment="1">
      <alignment horizontal="center" vertical="center" wrapText="1"/>
    </xf>
    <xf numFmtId="164" fontId="4" fillId="7" borderId="1" xfId="0" applyNumberFormat="1" applyFont="1" applyFill="1" applyBorder="1" applyAlignment="1">
      <alignment vertical="center" wrapText="1"/>
    </xf>
    <xf numFmtId="0" fontId="4" fillId="7" borderId="1" xfId="0" applyFont="1" applyFill="1" applyBorder="1" applyAlignment="1">
      <alignment wrapText="1"/>
    </xf>
    <xf numFmtId="0" fontId="0" fillId="7" borderId="3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4" fontId="3" fillId="0" borderId="1" xfId="0" applyNumberFormat="1" applyFont="1" applyBorder="1" applyAlignment="1">
      <alignment horizontal="center" vertical="center" wrapText="1"/>
    </xf>
    <xf numFmtId="0" fontId="2" fillId="7" borderId="1" xfId="0" applyFont="1" applyFill="1" applyBorder="1" applyAlignment="1">
      <alignment wrapText="1"/>
    </xf>
    <xf numFmtId="0" fontId="3" fillId="11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/>
    </xf>
    <xf numFmtId="0" fontId="5" fillId="6" borderId="1" xfId="0" quotePrefix="1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 wrapText="1"/>
    </xf>
    <xf numFmtId="165" fontId="4" fillId="7" borderId="1" xfId="0" applyNumberFormat="1" applyFont="1" applyFill="1" applyBorder="1" applyAlignment="1">
      <alignment vertical="center" wrapText="1"/>
    </xf>
    <xf numFmtId="0" fontId="4" fillId="7" borderId="1" xfId="0" applyFont="1" applyFill="1" applyBorder="1"/>
    <xf numFmtId="0" fontId="23" fillId="7" borderId="1" xfId="0" applyFont="1" applyFill="1" applyBorder="1" applyAlignment="1">
      <alignment horizontal="center" vertical="center" wrapText="1"/>
    </xf>
    <xf numFmtId="0" fontId="22" fillId="10" borderId="1" xfId="0" applyFont="1" applyFill="1" applyBorder="1" applyAlignment="1">
      <alignment vertical="center" wrapText="1"/>
    </xf>
    <xf numFmtId="0" fontId="0" fillId="7" borderId="0" xfId="0" applyFont="1" applyFill="1"/>
    <xf numFmtId="0" fontId="24" fillId="3" borderId="1" xfId="0" applyFont="1" applyFill="1" applyBorder="1" applyAlignment="1">
      <alignment horizontal="center" vertical="center" wrapText="1"/>
    </xf>
    <xf numFmtId="0" fontId="25" fillId="11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12" borderId="1" xfId="0" applyFont="1" applyFill="1" applyBorder="1" applyAlignment="1">
      <alignment horizontal="center" vertical="center" wrapText="1"/>
    </xf>
    <xf numFmtId="4" fontId="17" fillId="14" borderId="1" xfId="0" applyNumberFormat="1" applyFont="1" applyFill="1" applyBorder="1" applyAlignment="1">
      <alignment horizontal="center" vertical="center" wrapText="1" shrinkToFit="1"/>
    </xf>
    <xf numFmtId="0" fontId="2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9" fontId="15" fillId="0" borderId="1" xfId="0" applyNumberFormat="1" applyFont="1" applyBorder="1" applyAlignment="1">
      <alignment horizontal="center" vertical="center" wrapText="1"/>
    </xf>
    <xf numFmtId="9" fontId="25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wrapText="1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wrapText="1"/>
    </xf>
    <xf numFmtId="0" fontId="26" fillId="0" borderId="1" xfId="0" applyFont="1" applyBorder="1" applyAlignment="1">
      <alignment wrapText="1"/>
    </xf>
    <xf numFmtId="0" fontId="15" fillId="0" borderId="1" xfId="0" applyFont="1" applyBorder="1" applyAlignment="1">
      <alignment wrapText="1"/>
    </xf>
    <xf numFmtId="0" fontId="22" fillId="7" borderId="1" xfId="0" applyFont="1" applyFill="1" applyBorder="1" applyAlignment="1">
      <alignment horizontal="center" vertical="center" wrapText="1"/>
    </xf>
    <xf numFmtId="0" fontId="0" fillId="7" borderId="1" xfId="0" applyFont="1" applyFill="1" applyBorder="1"/>
    <xf numFmtId="0" fontId="0" fillId="7" borderId="1" xfId="0" applyFont="1" applyFill="1" applyBorder="1" applyAlignment="1">
      <alignment horizontal="center" vertical="center"/>
    </xf>
    <xf numFmtId="0" fontId="0" fillId="7" borderId="1" xfId="0" applyFont="1" applyFill="1" applyBorder="1" applyAlignment="1">
      <alignment horizontal="left" vertical="center" wrapText="1"/>
    </xf>
    <xf numFmtId="0" fontId="0" fillId="7" borderId="1" xfId="0" applyFont="1" applyFill="1" applyBorder="1" applyAlignment="1">
      <alignment horizontal="center" vertical="center" wrapText="1"/>
    </xf>
    <xf numFmtId="0" fontId="0" fillId="7" borderId="3" xfId="0" applyFont="1" applyFill="1" applyBorder="1" applyAlignment="1">
      <alignment horizontal="center"/>
    </xf>
    <xf numFmtId="0" fontId="0" fillId="7" borderId="4" xfId="0" applyFont="1" applyFill="1" applyBorder="1" applyAlignment="1">
      <alignment horizontal="center"/>
    </xf>
    <xf numFmtId="0" fontId="0" fillId="7" borderId="1" xfId="0" applyFont="1" applyFill="1" applyBorder="1" applyAlignment="1">
      <alignment vertical="center" wrapText="1"/>
    </xf>
    <xf numFmtId="0" fontId="0" fillId="7" borderId="1" xfId="0" applyFont="1" applyFill="1" applyBorder="1" applyAlignment="1">
      <alignment vertical="center"/>
    </xf>
    <xf numFmtId="0" fontId="0" fillId="7" borderId="0" xfId="0" applyFont="1" applyFill="1" applyAlignment="1">
      <alignment vertical="center" wrapText="1"/>
    </xf>
    <xf numFmtId="16" fontId="0" fillId="0" borderId="1" xfId="0" quotePrefix="1" applyNumberFormat="1" applyFont="1" applyBorder="1" applyAlignment="1">
      <alignment horizontal="center" vertical="center"/>
    </xf>
    <xf numFmtId="0" fontId="0" fillId="0" borderId="1" xfId="0" quotePrefix="1" applyFont="1" applyBorder="1" applyAlignment="1">
      <alignment horizontal="center" vertical="center"/>
    </xf>
    <xf numFmtId="16" fontId="0" fillId="0" borderId="1" xfId="0" quotePrefix="1" applyNumberFormat="1" applyFont="1" applyBorder="1" applyAlignment="1">
      <alignment horizontal="center"/>
    </xf>
    <xf numFmtId="16" fontId="15" fillId="0" borderId="1" xfId="0" quotePrefix="1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9" fontId="3" fillId="0" borderId="0" xfId="0" applyNumberFormat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5" fillId="0" borderId="1" xfId="0" quotePrefix="1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9" fontId="6" fillId="0" borderId="1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6" fillId="0" borderId="1" xfId="0" applyFont="1" applyBorder="1"/>
    <xf numFmtId="0" fontId="15" fillId="0" borderId="1" xfId="0" applyFont="1" applyBorder="1" applyAlignment="1">
      <alignment horizontal="center" vertical="center" wrapText="1"/>
    </xf>
    <xf numFmtId="10" fontId="6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14" fillId="12" borderId="1" xfId="0" applyFont="1" applyFill="1" applyBorder="1" applyAlignment="1">
      <alignment horizontal="center" vertical="center" wrapText="1"/>
    </xf>
    <xf numFmtId="0" fontId="6" fillId="12" borderId="1" xfId="0" applyFont="1" applyFill="1" applyBorder="1" applyAlignment="1">
      <alignment horizontal="center" vertical="center" wrapText="1"/>
    </xf>
    <xf numFmtId="4" fontId="14" fillId="14" borderId="1" xfId="0" applyNumberFormat="1" applyFont="1" applyFill="1" applyBorder="1" applyAlignment="1">
      <alignment horizontal="center" vertical="center" wrapText="1" shrinkToFit="1"/>
    </xf>
    <xf numFmtId="0" fontId="14" fillId="14" borderId="1" xfId="0" applyFont="1" applyFill="1" applyBorder="1" applyAlignment="1">
      <alignment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1" xfId="0" quotePrefix="1" applyFont="1" applyFill="1" applyBorder="1" applyAlignment="1">
      <alignment horizontal="center" vertical="center" wrapText="1"/>
    </xf>
    <xf numFmtId="0" fontId="2" fillId="0" borderId="8" xfId="0" applyFont="1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3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wrapText="1"/>
    </xf>
    <xf numFmtId="0" fontId="1" fillId="5" borderId="1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164" fontId="4" fillId="7" borderId="1" xfId="0" applyNumberFormat="1" applyFont="1" applyFill="1" applyBorder="1" applyAlignment="1">
      <alignment vertical="center" wrapText="1"/>
    </xf>
    <xf numFmtId="0" fontId="4" fillId="7" borderId="1" xfId="0" applyFont="1" applyFill="1" applyBorder="1" applyAlignment="1">
      <alignment wrapText="1"/>
    </xf>
    <xf numFmtId="4" fontId="6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24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/>
    <xf numFmtId="0" fontId="1" fillId="11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wrapText="1"/>
    </xf>
    <xf numFmtId="0" fontId="3" fillId="11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/>
    </xf>
    <xf numFmtId="3" fontId="0" fillId="7" borderId="1" xfId="0" applyNumberForma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5" fillId="6" borderId="1" xfId="0" quotePrefix="1" applyFont="1" applyFill="1" applyBorder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165" fontId="4" fillId="7" borderId="1" xfId="0" applyNumberFormat="1" applyFont="1" applyFill="1" applyBorder="1" applyAlignment="1">
      <alignment vertical="center" wrapText="1"/>
    </xf>
    <xf numFmtId="0" fontId="4" fillId="7" borderId="1" xfId="0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center" wrapText="1"/>
    </xf>
    <xf numFmtId="0" fontId="11" fillId="7" borderId="1" xfId="0" applyFont="1" applyFill="1" applyBorder="1" applyAlignment="1">
      <alignment wrapText="1"/>
    </xf>
    <xf numFmtId="0" fontId="1" fillId="5" borderId="8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vertical="center" wrapText="1"/>
    </xf>
    <xf numFmtId="164" fontId="4" fillId="7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10" borderId="1" xfId="0" applyFont="1" applyFill="1" applyBorder="1" applyAlignment="1">
      <alignment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0" fillId="10" borderId="1" xfId="0" applyFont="1" applyFill="1" applyBorder="1" applyAlignment="1">
      <alignment horizontal="center" vertical="center" wrapText="1"/>
    </xf>
    <xf numFmtId="164" fontId="0" fillId="7" borderId="1" xfId="0" applyNumberFormat="1" applyFont="1" applyFill="1" applyBorder="1" applyAlignment="1">
      <alignment horizontal="right" vertical="center" wrapText="1"/>
    </xf>
    <xf numFmtId="0" fontId="0" fillId="10" borderId="1" xfId="0" applyFont="1" applyFill="1" applyBorder="1" applyAlignment="1">
      <alignment vertical="center" wrapText="1"/>
    </xf>
    <xf numFmtId="165" fontId="4" fillId="7" borderId="1" xfId="0" applyNumberFormat="1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164" fontId="0" fillId="7" borderId="3" xfId="0" applyNumberFormat="1" applyFont="1" applyFill="1" applyBorder="1" applyAlignment="1">
      <alignment horizontal="right" vertical="center" wrapText="1"/>
    </xf>
    <xf numFmtId="0" fontId="0" fillId="7" borderId="4" xfId="0" applyFont="1" applyFill="1" applyBorder="1" applyAlignment="1">
      <alignment wrapText="1"/>
    </xf>
    <xf numFmtId="164" fontId="4" fillId="7" borderId="3" xfId="0" applyNumberFormat="1" applyFont="1" applyFill="1" applyBorder="1" applyAlignment="1">
      <alignment horizontal="right" vertical="center" wrapText="1"/>
    </xf>
    <xf numFmtId="0" fontId="4" fillId="7" borderId="4" xfId="0" applyFont="1" applyFill="1" applyBorder="1" applyAlignment="1">
      <alignment wrapText="1"/>
    </xf>
    <xf numFmtId="165" fontId="4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15" fillId="0" borderId="5" xfId="0" applyFont="1" applyBorder="1"/>
    <xf numFmtId="0" fontId="14" fillId="0" borderId="5" xfId="0" applyFont="1" applyBorder="1" applyAlignment="1">
      <alignment horizontal="left" vertical="center" wrapText="1"/>
    </xf>
    <xf numFmtId="4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wrapText="1"/>
    </xf>
    <xf numFmtId="0" fontId="15" fillId="0" borderId="5" xfId="0" applyFont="1" applyBorder="1" applyAlignment="1">
      <alignment horizontal="center" vertical="center" wrapText="1"/>
    </xf>
    <xf numFmtId="4" fontId="6" fillId="0" borderId="5" xfId="0" applyNumberFormat="1" applyFont="1" applyBorder="1" applyAlignment="1">
      <alignment horizontal="center" vertical="center" wrapText="1"/>
    </xf>
    <xf numFmtId="0" fontId="15" fillId="0" borderId="5" xfId="0" applyFont="1" applyBorder="1" applyAlignment="1">
      <alignment wrapText="1"/>
    </xf>
    <xf numFmtId="0" fontId="24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5" xfId="0" applyFont="1" applyBorder="1" applyAlignment="1">
      <alignment horizontal="center" wrapText="1"/>
    </xf>
    <xf numFmtId="0" fontId="4" fillId="7" borderId="1" xfId="0" applyFont="1" applyFill="1" applyBorder="1" applyAlignment="1">
      <alignment horizontal="left" wrapText="1"/>
    </xf>
    <xf numFmtId="0" fontId="4" fillId="7" borderId="1" xfId="0" applyFont="1" applyFill="1" applyBorder="1" applyAlignment="1">
      <alignment horizontal="center"/>
    </xf>
    <xf numFmtId="165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/>
    <xf numFmtId="0" fontId="0" fillId="7" borderId="1" xfId="0" applyFont="1" applyFill="1" applyBorder="1" applyAlignment="1">
      <alignment horizontal="center"/>
    </xf>
    <xf numFmtId="0" fontId="22" fillId="7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7" borderId="1" xfId="0" applyFont="1" applyFill="1" applyBorder="1"/>
    <xf numFmtId="0" fontId="0" fillId="7" borderId="3" xfId="0" applyFont="1" applyFill="1" applyBorder="1" applyAlignment="1">
      <alignment horizontal="center" vertical="center"/>
    </xf>
    <xf numFmtId="0" fontId="0" fillId="7" borderId="4" xfId="0" applyFont="1" applyFill="1" applyBorder="1" applyAlignment="1">
      <alignment horizontal="center" vertical="center"/>
    </xf>
    <xf numFmtId="165" fontId="4" fillId="0" borderId="3" xfId="0" applyNumberFormat="1" applyFont="1" applyBorder="1" applyAlignment="1">
      <alignment vertical="center" wrapText="1"/>
    </xf>
    <xf numFmtId="0" fontId="4" fillId="0" borderId="4" xfId="0" applyFont="1" applyBorder="1"/>
    <xf numFmtId="164" fontId="4" fillId="0" borderId="1" xfId="0" applyNumberFormat="1" applyFont="1" applyBorder="1" applyAlignment="1">
      <alignment horizontal="right"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5" fontId="4" fillId="7" borderId="1" xfId="0" applyNumberFormat="1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vertical="center" wrapText="1"/>
    </xf>
    <xf numFmtId="0" fontId="22" fillId="7" borderId="1" xfId="0" applyFont="1" applyFill="1" applyBorder="1" applyAlignment="1">
      <alignment vertical="center" wrapText="1"/>
    </xf>
    <xf numFmtId="165" fontId="0" fillId="7" borderId="1" xfId="0" applyNumberFormat="1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165" fontId="4" fillId="7" borderId="1" xfId="0" applyNumberFormat="1" applyFont="1" applyFill="1" applyBorder="1" applyAlignment="1">
      <alignment horizontal="center" vertical="center"/>
    </xf>
    <xf numFmtId="0" fontId="4" fillId="7" borderId="1" xfId="0" applyFont="1" applyFill="1" applyBorder="1" applyAlignment="1">
      <alignment vertical="center" wrapText="1"/>
    </xf>
    <xf numFmtId="0" fontId="4" fillId="7" borderId="1" xfId="0" applyFont="1" applyFill="1" applyBorder="1" applyAlignment="1">
      <alignment horizontal="center" vertical="top" wrapText="1"/>
    </xf>
    <xf numFmtId="165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vertical="center" wrapText="1"/>
    </xf>
    <xf numFmtId="3" fontId="4" fillId="7" borderId="1" xfId="0" applyNumberFormat="1" applyFont="1" applyFill="1" applyBorder="1" applyAlignment="1">
      <alignment horizontal="center" vertical="center" wrapText="1"/>
    </xf>
    <xf numFmtId="3" fontId="4" fillId="7" borderId="1" xfId="0" applyNumberFormat="1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wrapText="1"/>
    </xf>
    <xf numFmtId="165" fontId="0" fillId="7" borderId="4" xfId="0" applyNumberFormat="1" applyFont="1" applyFill="1" applyBorder="1" applyAlignment="1">
      <alignment horizontal="center" vertical="center" wrapText="1"/>
    </xf>
    <xf numFmtId="165" fontId="0" fillId="7" borderId="3" xfId="0" applyNumberFormat="1" applyFont="1" applyFill="1" applyBorder="1" applyAlignment="1">
      <alignment horizontal="center" vertical="center" wrapText="1"/>
    </xf>
    <xf numFmtId="0" fontId="6" fillId="0" borderId="5" xfId="0" applyFont="1" applyBorder="1"/>
    <xf numFmtId="0" fontId="5" fillId="7" borderId="1" xfId="0" quotePrefix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top" wrapText="1"/>
    </xf>
    <xf numFmtId="0" fontId="1" fillId="7" borderId="1" xfId="0" quotePrefix="1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5"/>
  <sheetViews>
    <sheetView tabSelected="1" zoomScaleNormal="100" workbookViewId="0"/>
  </sheetViews>
  <sheetFormatPr defaultColWidth="8.81640625" defaultRowHeight="14.5"/>
  <cols>
    <col min="2" max="2" width="41" customWidth="1"/>
    <col min="6" max="6" width="2.453125" customWidth="1"/>
    <col min="7" max="7" width="12.1796875" customWidth="1"/>
    <col min="8" max="8" width="25" customWidth="1"/>
    <col min="9" max="9" width="11.453125" customWidth="1"/>
    <col min="10" max="10" width="36.453125" customWidth="1"/>
    <col min="11" max="11" width="13.453125" customWidth="1"/>
  </cols>
  <sheetData>
    <row r="1" spans="1:11" ht="26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132" t="s">
        <v>855</v>
      </c>
      <c r="I1" s="2" t="s">
        <v>17</v>
      </c>
      <c r="J1" s="81"/>
      <c r="K1" s="81"/>
    </row>
    <row r="2" spans="1:11">
      <c r="A2" s="37"/>
      <c r="B2" s="38" t="s">
        <v>642</v>
      </c>
      <c r="C2" s="184"/>
      <c r="D2" s="184"/>
      <c r="E2" s="184"/>
      <c r="F2" s="185"/>
      <c r="G2" s="185"/>
      <c r="H2" s="135"/>
      <c r="I2" s="39"/>
      <c r="J2" s="100"/>
      <c r="K2" s="100"/>
    </row>
    <row r="3" spans="1:11" ht="26">
      <c r="A3" s="40"/>
      <c r="B3" s="41" t="s">
        <v>643</v>
      </c>
      <c r="C3" s="186">
        <v>0.54</v>
      </c>
      <c r="D3" s="187"/>
      <c r="E3" s="187"/>
      <c r="F3" s="186">
        <v>0.59</v>
      </c>
      <c r="G3" s="187"/>
      <c r="H3" s="136" t="s">
        <v>856</v>
      </c>
      <c r="I3" s="77">
        <v>0.64</v>
      </c>
      <c r="J3" s="101"/>
      <c r="K3" s="101"/>
    </row>
    <row r="4" spans="1:11" ht="24" customHeight="1">
      <c r="A4" s="48"/>
      <c r="B4" s="10" t="s">
        <v>14</v>
      </c>
      <c r="C4" s="181"/>
      <c r="D4" s="182"/>
      <c r="E4" s="182"/>
      <c r="F4" s="183"/>
      <c r="G4" s="182"/>
      <c r="H4" s="137"/>
      <c r="I4" s="49"/>
      <c r="J4" s="102"/>
      <c r="K4" s="102"/>
    </row>
    <row r="5" spans="1:11" ht="45" customHeight="1">
      <c r="A5" s="42"/>
      <c r="B5" s="43" t="s">
        <v>18</v>
      </c>
      <c r="C5" s="172"/>
      <c r="D5" s="173"/>
      <c r="E5" s="174"/>
      <c r="F5" s="172"/>
      <c r="G5" s="174"/>
      <c r="H5" s="42"/>
      <c r="I5" s="42"/>
      <c r="J5" s="101"/>
      <c r="K5" s="101"/>
    </row>
    <row r="6" spans="1:11" ht="45" customHeight="1">
      <c r="A6" s="42"/>
      <c r="B6" s="44" t="s">
        <v>644</v>
      </c>
      <c r="C6" s="175" t="s">
        <v>645</v>
      </c>
      <c r="D6" s="175"/>
      <c r="E6" s="175"/>
      <c r="F6" s="175" t="s">
        <v>645</v>
      </c>
      <c r="G6" s="175"/>
      <c r="H6" s="134" t="s">
        <v>857</v>
      </c>
      <c r="I6" s="76" t="s">
        <v>646</v>
      </c>
      <c r="J6" s="101"/>
      <c r="K6" s="101"/>
    </row>
    <row r="7" spans="1:11" ht="45" customHeight="1">
      <c r="A7" s="42"/>
      <c r="B7" s="45" t="s">
        <v>647</v>
      </c>
      <c r="C7" s="167" t="s">
        <v>645</v>
      </c>
      <c r="D7" s="170"/>
      <c r="E7" s="170"/>
      <c r="F7" s="171">
        <v>0.5</v>
      </c>
      <c r="G7" s="170"/>
      <c r="H7" s="134" t="s">
        <v>857</v>
      </c>
      <c r="I7" s="47">
        <v>1</v>
      </c>
      <c r="J7" s="101"/>
      <c r="K7" s="101"/>
    </row>
    <row r="8" spans="1:11" ht="45" customHeight="1">
      <c r="A8" s="42"/>
      <c r="B8" s="45" t="s">
        <v>648</v>
      </c>
      <c r="C8" s="167" t="s">
        <v>649</v>
      </c>
      <c r="D8" s="176"/>
      <c r="E8" s="176"/>
      <c r="F8" s="167" t="s">
        <v>650</v>
      </c>
      <c r="G8" s="176"/>
      <c r="H8" s="134" t="s">
        <v>857</v>
      </c>
      <c r="I8" s="47" t="s">
        <v>651</v>
      </c>
      <c r="J8" s="101"/>
      <c r="K8" s="101"/>
    </row>
    <row r="9" spans="1:11" ht="45" customHeight="1">
      <c r="A9" s="42"/>
      <c r="B9" s="45" t="s">
        <v>652</v>
      </c>
      <c r="C9" s="167" t="s">
        <v>653</v>
      </c>
      <c r="D9" s="170"/>
      <c r="E9" s="170"/>
      <c r="F9" s="167">
        <v>206</v>
      </c>
      <c r="G9" s="170"/>
      <c r="H9" s="138" t="s">
        <v>859</v>
      </c>
      <c r="I9" s="46">
        <v>144</v>
      </c>
      <c r="J9" s="101"/>
      <c r="K9" s="101"/>
    </row>
    <row r="10" spans="1:11" ht="45" customHeight="1">
      <c r="A10" s="42"/>
      <c r="B10" s="45" t="s">
        <v>654</v>
      </c>
      <c r="C10" s="167" t="s">
        <v>649</v>
      </c>
      <c r="D10" s="170"/>
      <c r="E10" s="170"/>
      <c r="F10" s="167" t="s">
        <v>650</v>
      </c>
      <c r="G10" s="170"/>
      <c r="H10" s="139" t="s">
        <v>860</v>
      </c>
      <c r="I10" s="47" t="s">
        <v>651</v>
      </c>
      <c r="J10" s="101"/>
      <c r="K10" s="101"/>
    </row>
    <row r="11" spans="1:11" ht="45" customHeight="1">
      <c r="A11" s="42"/>
      <c r="B11" s="45" t="s">
        <v>655</v>
      </c>
      <c r="C11" s="167" t="s">
        <v>656</v>
      </c>
      <c r="D11" s="170"/>
      <c r="E11" s="170"/>
      <c r="F11" s="171">
        <v>1.2170000000000001</v>
      </c>
      <c r="G11" s="170"/>
      <c r="H11" s="139" t="s">
        <v>858</v>
      </c>
      <c r="I11" s="47">
        <v>1.587</v>
      </c>
      <c r="J11" s="101"/>
      <c r="K11" s="101"/>
    </row>
    <row r="12" spans="1:11" ht="45" customHeight="1">
      <c r="A12" s="42"/>
      <c r="B12" s="45" t="s">
        <v>657</v>
      </c>
      <c r="C12" s="167" t="s">
        <v>658</v>
      </c>
      <c r="D12" s="170"/>
      <c r="E12" s="170"/>
      <c r="F12" s="167">
        <v>536</v>
      </c>
      <c r="G12" s="170"/>
      <c r="H12" s="134" t="s">
        <v>861</v>
      </c>
      <c r="I12" s="46">
        <v>338</v>
      </c>
      <c r="J12" s="101"/>
      <c r="K12" s="101"/>
    </row>
    <row r="13" spans="1:11" ht="45" customHeight="1">
      <c r="A13" s="42"/>
      <c r="B13" s="45" t="s">
        <v>659</v>
      </c>
      <c r="C13" s="178">
        <v>1.2311000000000001</v>
      </c>
      <c r="D13" s="170"/>
      <c r="E13" s="170"/>
      <c r="F13" s="171">
        <v>1.23</v>
      </c>
      <c r="G13" s="170"/>
      <c r="H13" s="139" t="s">
        <v>862</v>
      </c>
      <c r="I13" s="47">
        <v>1.23</v>
      </c>
      <c r="J13" s="101"/>
      <c r="K13" s="101"/>
    </row>
    <row r="14" spans="1:11" ht="45" customHeight="1">
      <c r="A14" s="42"/>
      <c r="B14" s="45" t="s">
        <v>660</v>
      </c>
      <c r="C14" s="167" t="s">
        <v>661</v>
      </c>
      <c r="D14" s="170"/>
      <c r="E14" s="170"/>
      <c r="F14" s="167" t="s">
        <v>662</v>
      </c>
      <c r="G14" s="170"/>
      <c r="H14" s="134" t="s">
        <v>863</v>
      </c>
      <c r="I14" s="46" t="s">
        <v>663</v>
      </c>
      <c r="J14" s="101"/>
      <c r="K14" s="101"/>
    </row>
    <row r="15" spans="1:11" ht="45" customHeight="1">
      <c r="A15" s="42"/>
      <c r="B15" s="45" t="s">
        <v>664</v>
      </c>
      <c r="C15" s="171">
        <v>0.93</v>
      </c>
      <c r="D15" s="170"/>
      <c r="E15" s="170"/>
      <c r="F15" s="171">
        <v>1.32</v>
      </c>
      <c r="G15" s="170"/>
      <c r="H15" s="134" t="s">
        <v>864</v>
      </c>
      <c r="I15" s="46" t="s">
        <v>665</v>
      </c>
      <c r="J15" s="101"/>
      <c r="K15" s="101"/>
    </row>
    <row r="16" spans="1:11" ht="45" customHeight="1">
      <c r="A16" s="42"/>
      <c r="B16" s="45" t="s">
        <v>666</v>
      </c>
      <c r="C16" s="167" t="s">
        <v>667</v>
      </c>
      <c r="D16" s="170"/>
      <c r="E16" s="170"/>
      <c r="F16" s="167" t="s">
        <v>668</v>
      </c>
      <c r="G16" s="170"/>
      <c r="H16" s="134" t="s">
        <v>865</v>
      </c>
      <c r="I16" s="46" t="s">
        <v>669</v>
      </c>
      <c r="J16" s="101"/>
      <c r="K16" s="101"/>
    </row>
    <row r="17" spans="1:11" ht="45" customHeight="1">
      <c r="A17" s="42"/>
      <c r="B17" s="45" t="s">
        <v>670</v>
      </c>
      <c r="C17" s="178">
        <v>0.79800000000000004</v>
      </c>
      <c r="D17" s="170"/>
      <c r="E17" s="170"/>
      <c r="F17" s="171">
        <v>0.91</v>
      </c>
      <c r="G17" s="170"/>
      <c r="H17" s="139" t="s">
        <v>866</v>
      </c>
      <c r="I17" s="47">
        <v>1.05</v>
      </c>
      <c r="J17" s="101"/>
      <c r="K17" s="101"/>
    </row>
    <row r="18" spans="1:11" ht="45" customHeight="1">
      <c r="A18" s="42"/>
      <c r="B18" s="45" t="s">
        <v>671</v>
      </c>
      <c r="C18" s="167" t="s">
        <v>672</v>
      </c>
      <c r="D18" s="170"/>
      <c r="E18" s="170"/>
      <c r="F18" s="167" t="s">
        <v>673</v>
      </c>
      <c r="G18" s="170"/>
      <c r="H18" s="134" t="s">
        <v>867</v>
      </c>
      <c r="I18" s="46" t="s">
        <v>674</v>
      </c>
      <c r="J18" s="101"/>
      <c r="K18" s="101"/>
    </row>
    <row r="19" spans="1:11" ht="45" customHeight="1">
      <c r="A19" s="42"/>
      <c r="B19" s="141" t="s">
        <v>872</v>
      </c>
      <c r="C19" s="177">
        <v>13013</v>
      </c>
      <c r="D19" s="177"/>
      <c r="E19" s="177"/>
      <c r="F19" s="177">
        <v>6506</v>
      </c>
      <c r="G19" s="177"/>
      <c r="H19" s="134" t="s">
        <v>868</v>
      </c>
      <c r="I19" s="134">
        <v>0</v>
      </c>
      <c r="J19" s="101"/>
      <c r="K19" s="101"/>
    </row>
    <row r="20" spans="1:11" ht="45" customHeight="1">
      <c r="A20" s="42"/>
      <c r="B20" s="141" t="s">
        <v>873</v>
      </c>
      <c r="C20" s="177">
        <v>17336</v>
      </c>
      <c r="D20" s="177"/>
      <c r="E20" s="177"/>
      <c r="F20" s="177">
        <v>10904</v>
      </c>
      <c r="G20" s="177"/>
      <c r="H20" s="134" t="s">
        <v>869</v>
      </c>
      <c r="I20" s="134">
        <v>6870</v>
      </c>
      <c r="J20" s="101"/>
      <c r="K20" s="101"/>
    </row>
    <row r="21" spans="1:11" ht="45" customHeight="1">
      <c r="A21" s="42"/>
      <c r="B21" s="141" t="s">
        <v>874</v>
      </c>
      <c r="C21" s="177">
        <v>2001</v>
      </c>
      <c r="D21" s="177"/>
      <c r="E21" s="177"/>
      <c r="F21" s="177">
        <v>1161</v>
      </c>
      <c r="G21" s="177"/>
      <c r="H21" s="134" t="s">
        <v>870</v>
      </c>
      <c r="I21" s="134">
        <v>813</v>
      </c>
      <c r="J21" s="101"/>
      <c r="K21" s="101"/>
    </row>
    <row r="22" spans="1:11" ht="45" customHeight="1">
      <c r="A22" s="42"/>
      <c r="B22" s="45" t="s">
        <v>675</v>
      </c>
      <c r="C22" s="167" t="s">
        <v>676</v>
      </c>
      <c r="D22" s="170"/>
      <c r="E22" s="170"/>
      <c r="F22" s="171">
        <v>-0.25</v>
      </c>
      <c r="G22" s="170"/>
      <c r="H22" s="140" t="s">
        <v>871</v>
      </c>
      <c r="I22" s="47">
        <v>-0.75</v>
      </c>
      <c r="J22" s="101"/>
      <c r="K22" s="101"/>
    </row>
    <row r="23" spans="1:11" ht="45" customHeight="1">
      <c r="A23" s="42"/>
      <c r="B23" s="45" t="s">
        <v>677</v>
      </c>
      <c r="C23" s="167" t="s">
        <v>676</v>
      </c>
      <c r="D23" s="170"/>
      <c r="E23" s="170"/>
      <c r="F23" s="171">
        <v>-0.25</v>
      </c>
      <c r="G23" s="170"/>
      <c r="H23" s="134" t="s">
        <v>857</v>
      </c>
      <c r="I23" s="47">
        <v>-0.5</v>
      </c>
      <c r="J23" s="101"/>
      <c r="K23" s="101"/>
    </row>
    <row r="24" spans="1:11" ht="45" customHeight="1">
      <c r="A24" s="42"/>
      <c r="B24" s="45" t="s">
        <v>678</v>
      </c>
      <c r="C24" s="167" t="s">
        <v>645</v>
      </c>
      <c r="D24" s="167"/>
      <c r="E24" s="167"/>
      <c r="F24" s="167" t="s">
        <v>645</v>
      </c>
      <c r="G24" s="167"/>
      <c r="H24" s="134" t="s">
        <v>857</v>
      </c>
      <c r="I24" s="46" t="s">
        <v>679</v>
      </c>
      <c r="J24" s="101"/>
      <c r="K24" s="101"/>
    </row>
    <row r="25" spans="1:11" ht="45" customHeight="1">
      <c r="A25" s="42"/>
      <c r="B25" s="45" t="s">
        <v>680</v>
      </c>
      <c r="C25" s="167" t="s">
        <v>645</v>
      </c>
      <c r="D25" s="167"/>
      <c r="E25" s="167"/>
      <c r="F25" s="167" t="s">
        <v>645</v>
      </c>
      <c r="G25" s="167"/>
      <c r="H25" s="134" t="s">
        <v>857</v>
      </c>
      <c r="I25" s="46" t="s">
        <v>679</v>
      </c>
      <c r="J25" s="101"/>
      <c r="K25" s="101"/>
    </row>
    <row r="26" spans="1:11" ht="45" customHeight="1">
      <c r="A26" s="42"/>
      <c r="B26" s="45" t="s">
        <v>681</v>
      </c>
      <c r="C26" s="167" t="s">
        <v>645</v>
      </c>
      <c r="D26" s="167"/>
      <c r="E26" s="167"/>
      <c r="F26" s="167" t="s">
        <v>645</v>
      </c>
      <c r="G26" s="167"/>
      <c r="H26" s="134" t="s">
        <v>857</v>
      </c>
      <c r="I26" s="47">
        <v>1</v>
      </c>
      <c r="J26" s="101"/>
      <c r="K26" s="101"/>
    </row>
    <row r="27" spans="1:11" ht="45" customHeight="1">
      <c r="A27" s="42"/>
      <c r="B27" s="45" t="s">
        <v>682</v>
      </c>
      <c r="C27" s="167" t="s">
        <v>645</v>
      </c>
      <c r="D27" s="167"/>
      <c r="E27" s="167"/>
      <c r="F27" s="167" t="s">
        <v>645</v>
      </c>
      <c r="G27" s="167"/>
      <c r="H27" s="134" t="s">
        <v>857</v>
      </c>
      <c r="I27" s="47">
        <v>1</v>
      </c>
      <c r="J27" s="101"/>
      <c r="K27" s="101"/>
    </row>
    <row r="28" spans="1:11" ht="25.5" customHeight="1">
      <c r="A28" s="226"/>
      <c r="B28" s="198" t="s">
        <v>19</v>
      </c>
      <c r="C28" s="198" t="s">
        <v>20</v>
      </c>
      <c r="D28" s="198" t="s">
        <v>21</v>
      </c>
      <c r="E28" s="182"/>
      <c r="F28" s="182"/>
      <c r="G28" s="182"/>
      <c r="H28" s="198" t="s">
        <v>22</v>
      </c>
      <c r="I28" s="188" t="s">
        <v>23</v>
      </c>
      <c r="J28" s="188" t="s">
        <v>24</v>
      </c>
      <c r="K28" s="188" t="s">
        <v>25</v>
      </c>
    </row>
    <row r="29" spans="1:11" ht="37.5" customHeight="1">
      <c r="A29" s="191"/>
      <c r="B29" s="180"/>
      <c r="C29" s="180"/>
      <c r="D29" s="109">
        <v>2024</v>
      </c>
      <c r="E29" s="190">
        <v>2025</v>
      </c>
      <c r="F29" s="180"/>
      <c r="G29" s="109">
        <v>2026</v>
      </c>
      <c r="H29" s="180"/>
      <c r="I29" s="189"/>
      <c r="J29" s="189"/>
      <c r="K29" s="189"/>
    </row>
    <row r="30" spans="1:11" ht="77" customHeight="1">
      <c r="A30" s="6">
        <v>1</v>
      </c>
      <c r="B30" s="64" t="s">
        <v>44</v>
      </c>
      <c r="C30" s="65">
        <v>2025</v>
      </c>
      <c r="D30" s="66">
        <f>2932.65+1300</f>
        <v>4232.6499999999996</v>
      </c>
      <c r="E30" s="169"/>
      <c r="F30" s="169"/>
      <c r="G30" s="115"/>
      <c r="H30" s="105"/>
      <c r="I30" s="65" t="s">
        <v>26</v>
      </c>
      <c r="J30" s="64" t="s">
        <v>60</v>
      </c>
      <c r="K30" s="110"/>
    </row>
    <row r="31" spans="1:11" ht="43.5">
      <c r="A31" s="6">
        <v>2</v>
      </c>
      <c r="B31" s="67" t="s">
        <v>27</v>
      </c>
      <c r="C31" s="108">
        <v>2025</v>
      </c>
      <c r="D31" s="4"/>
      <c r="E31" s="168"/>
      <c r="F31" s="168"/>
      <c r="G31" s="4"/>
      <c r="H31" s="4"/>
      <c r="I31" s="65" t="s">
        <v>26</v>
      </c>
      <c r="J31" s="68" t="s">
        <v>61</v>
      </c>
      <c r="K31" s="4"/>
    </row>
    <row r="32" spans="1:11" ht="43.5">
      <c r="A32" s="6">
        <v>3</v>
      </c>
      <c r="B32" s="67" t="s">
        <v>45</v>
      </c>
      <c r="C32" s="108">
        <v>2025</v>
      </c>
      <c r="D32" s="4"/>
      <c r="E32" s="168"/>
      <c r="F32" s="168"/>
      <c r="G32" s="4"/>
      <c r="H32" s="4"/>
      <c r="I32" s="65" t="s">
        <v>26</v>
      </c>
      <c r="J32" s="68" t="s">
        <v>62</v>
      </c>
      <c r="K32" s="4"/>
    </row>
    <row r="33" spans="1:11" ht="43.5">
      <c r="A33" s="6">
        <v>4</v>
      </c>
      <c r="B33" s="67" t="s">
        <v>28</v>
      </c>
      <c r="C33" s="108">
        <v>2025</v>
      </c>
      <c r="D33" s="4"/>
      <c r="E33" s="168"/>
      <c r="F33" s="168"/>
      <c r="G33" s="4"/>
      <c r="H33" s="4"/>
      <c r="I33" s="65" t="s">
        <v>26</v>
      </c>
      <c r="J33" s="68" t="s">
        <v>63</v>
      </c>
      <c r="K33" s="4"/>
    </row>
    <row r="34" spans="1:11" ht="29">
      <c r="A34" s="6">
        <v>5</v>
      </c>
      <c r="B34" s="67" t="s">
        <v>29</v>
      </c>
      <c r="C34" s="108">
        <v>2026</v>
      </c>
      <c r="D34" s="4"/>
      <c r="E34" s="192"/>
      <c r="F34" s="193"/>
      <c r="G34" s="4"/>
      <c r="H34" s="4"/>
      <c r="I34" s="108" t="s">
        <v>51</v>
      </c>
      <c r="J34" s="68" t="s">
        <v>64</v>
      </c>
      <c r="K34" s="4"/>
    </row>
    <row r="35" spans="1:11" ht="29">
      <c r="A35" s="6">
        <v>6</v>
      </c>
      <c r="B35" s="67" t="s">
        <v>30</v>
      </c>
      <c r="C35" s="108">
        <v>2025</v>
      </c>
      <c r="D35" s="108">
        <f>3519.18+2600</f>
        <v>6119.18</v>
      </c>
      <c r="E35" s="168"/>
      <c r="F35" s="168"/>
      <c r="G35" s="4"/>
      <c r="H35" s="4"/>
      <c r="I35" s="108" t="s">
        <v>59</v>
      </c>
      <c r="J35" s="68" t="s">
        <v>65</v>
      </c>
      <c r="K35" s="4"/>
    </row>
    <row r="36" spans="1:11" ht="58">
      <c r="A36" s="6">
        <v>7</v>
      </c>
      <c r="B36" s="11" t="s">
        <v>31</v>
      </c>
      <c r="C36" s="69" t="s">
        <v>2</v>
      </c>
      <c r="D36" s="4"/>
      <c r="E36" s="194">
        <v>69500</v>
      </c>
      <c r="F36" s="194"/>
      <c r="G36" s="4"/>
      <c r="H36" s="4"/>
      <c r="I36" s="108" t="s">
        <v>52</v>
      </c>
      <c r="J36" s="64" t="s">
        <v>66</v>
      </c>
      <c r="K36" s="4"/>
    </row>
    <row r="37" spans="1:11" ht="79" customHeight="1">
      <c r="A37" s="6">
        <v>8</v>
      </c>
      <c r="B37" s="67" t="s">
        <v>46</v>
      </c>
      <c r="C37" s="69" t="s">
        <v>2</v>
      </c>
      <c r="D37" s="4"/>
      <c r="E37" s="195">
        <v>69500</v>
      </c>
      <c r="F37" s="195"/>
      <c r="G37" s="4"/>
      <c r="H37" s="4"/>
      <c r="I37" s="108" t="s">
        <v>47</v>
      </c>
      <c r="J37" s="64" t="s">
        <v>67</v>
      </c>
      <c r="K37" s="4"/>
    </row>
    <row r="38" spans="1:11" ht="160" customHeight="1">
      <c r="A38" s="6">
        <v>9</v>
      </c>
      <c r="B38" s="67" t="s">
        <v>48</v>
      </c>
      <c r="C38" s="108" t="s">
        <v>1</v>
      </c>
      <c r="D38" s="4"/>
      <c r="E38" s="194">
        <v>5000</v>
      </c>
      <c r="F38" s="194"/>
      <c r="G38" s="4"/>
      <c r="H38" s="4"/>
      <c r="I38" s="108" t="s">
        <v>47</v>
      </c>
      <c r="J38" s="68" t="s">
        <v>68</v>
      </c>
      <c r="K38" s="4"/>
    </row>
    <row r="39" spans="1:11" ht="72.5">
      <c r="A39" s="6">
        <v>10</v>
      </c>
      <c r="B39" s="67" t="s">
        <v>50</v>
      </c>
      <c r="C39" s="108">
        <v>2026</v>
      </c>
      <c r="D39" s="108"/>
      <c r="E39" s="194">
        <v>25000</v>
      </c>
      <c r="F39" s="194"/>
      <c r="G39" s="4"/>
      <c r="H39" s="4"/>
      <c r="I39" s="69" t="s">
        <v>53</v>
      </c>
      <c r="J39" s="68" t="s">
        <v>69</v>
      </c>
      <c r="K39" s="4"/>
    </row>
    <row r="40" spans="1:11" ht="117.5" customHeight="1">
      <c r="A40" s="6">
        <v>11</v>
      </c>
      <c r="B40" s="67" t="s">
        <v>49</v>
      </c>
      <c r="C40" s="108">
        <v>2025</v>
      </c>
      <c r="D40" s="4"/>
      <c r="E40" s="194">
        <v>1173.06</v>
      </c>
      <c r="F40" s="194"/>
      <c r="G40" s="4"/>
      <c r="H40" s="4"/>
      <c r="I40" s="108" t="s">
        <v>47</v>
      </c>
      <c r="J40" s="68" t="s">
        <v>70</v>
      </c>
      <c r="K40" s="4"/>
    </row>
    <row r="41" spans="1:11" ht="43.5">
      <c r="A41" s="6">
        <v>12</v>
      </c>
      <c r="B41" s="11" t="s">
        <v>32</v>
      </c>
      <c r="C41" s="65">
        <v>2025</v>
      </c>
      <c r="D41" s="104">
        <v>0</v>
      </c>
      <c r="E41" s="196">
        <f t="shared" ref="E41:E42" si="0">195946/2</f>
        <v>97973</v>
      </c>
      <c r="F41" s="197"/>
      <c r="G41" s="104">
        <f t="shared" ref="G41:G42" si="1">132500/2</f>
        <v>66250</v>
      </c>
      <c r="H41" s="11"/>
      <c r="I41" s="65" t="s">
        <v>58</v>
      </c>
      <c r="J41" s="11" t="s">
        <v>71</v>
      </c>
      <c r="K41" s="4"/>
    </row>
    <row r="42" spans="1:11" ht="43.5">
      <c r="A42" s="6">
        <v>13</v>
      </c>
      <c r="B42" s="11" t="s">
        <v>33</v>
      </c>
      <c r="C42" s="65">
        <v>2025</v>
      </c>
      <c r="D42" s="104">
        <v>0</v>
      </c>
      <c r="E42" s="196">
        <f t="shared" si="0"/>
        <v>97973</v>
      </c>
      <c r="F42" s="197"/>
      <c r="G42" s="104">
        <f t="shared" si="1"/>
        <v>66250</v>
      </c>
      <c r="H42" s="11"/>
      <c r="I42" s="65" t="s">
        <v>58</v>
      </c>
      <c r="J42" s="11" t="s">
        <v>71</v>
      </c>
      <c r="K42" s="4"/>
    </row>
    <row r="43" spans="1:11" ht="43.5">
      <c r="A43" s="6">
        <v>14</v>
      </c>
      <c r="B43" s="11" t="s">
        <v>34</v>
      </c>
      <c r="C43" s="65">
        <v>2025</v>
      </c>
      <c r="D43" s="104">
        <v>23461.200000000004</v>
      </c>
      <c r="E43" s="196">
        <v>0</v>
      </c>
      <c r="F43" s="197"/>
      <c r="G43" s="104">
        <v>0</v>
      </c>
      <c r="H43" s="11"/>
      <c r="I43" s="65" t="s">
        <v>57</v>
      </c>
      <c r="J43" s="11" t="s">
        <v>72</v>
      </c>
      <c r="K43" s="70"/>
    </row>
    <row r="44" spans="1:11" ht="43.5">
      <c r="A44" s="6">
        <v>15</v>
      </c>
      <c r="B44" s="11" t="s">
        <v>35</v>
      </c>
      <c r="C44" s="65">
        <v>2025</v>
      </c>
      <c r="D44" s="104">
        <v>0</v>
      </c>
      <c r="E44" s="196">
        <v>0</v>
      </c>
      <c r="F44" s="197"/>
      <c r="G44" s="104">
        <v>0</v>
      </c>
      <c r="H44" s="11"/>
      <c r="I44" s="65" t="s">
        <v>52</v>
      </c>
      <c r="J44" s="11" t="s">
        <v>73</v>
      </c>
      <c r="K44" s="71"/>
    </row>
    <row r="45" spans="1:11" ht="43.5">
      <c r="A45" s="6">
        <v>16</v>
      </c>
      <c r="B45" s="11" t="s">
        <v>36</v>
      </c>
      <c r="C45" s="65" t="s">
        <v>1</v>
      </c>
      <c r="D45" s="4"/>
      <c r="E45" s="168"/>
      <c r="F45" s="168"/>
      <c r="G45" s="4"/>
      <c r="H45" s="4"/>
      <c r="I45" s="108" t="s">
        <v>52</v>
      </c>
      <c r="J45" s="68" t="s">
        <v>74</v>
      </c>
      <c r="K45" s="4"/>
    </row>
    <row r="46" spans="1:11" ht="43.5">
      <c r="A46" s="6">
        <v>17</v>
      </c>
      <c r="B46" s="11" t="s">
        <v>37</v>
      </c>
      <c r="C46" s="65" t="s">
        <v>1</v>
      </c>
      <c r="D46" s="4"/>
      <c r="E46" s="168"/>
      <c r="F46" s="168"/>
      <c r="G46" s="4"/>
      <c r="H46" s="4"/>
      <c r="I46" s="108" t="s">
        <v>47</v>
      </c>
      <c r="J46" s="68" t="s">
        <v>74</v>
      </c>
      <c r="K46" s="4"/>
    </row>
    <row r="47" spans="1:11" ht="43.5">
      <c r="A47" s="6">
        <v>18</v>
      </c>
      <c r="B47" s="11" t="s">
        <v>38</v>
      </c>
      <c r="C47" s="65">
        <v>2026</v>
      </c>
      <c r="D47" s="4"/>
      <c r="E47" s="168"/>
      <c r="F47" s="168"/>
      <c r="G47" s="4"/>
      <c r="H47" s="4"/>
      <c r="I47" s="69" t="s">
        <v>56</v>
      </c>
      <c r="J47" s="68" t="s">
        <v>75</v>
      </c>
      <c r="K47" s="4"/>
    </row>
    <row r="48" spans="1:11" ht="116">
      <c r="A48" s="6">
        <v>19</v>
      </c>
      <c r="B48" s="11" t="s">
        <v>39</v>
      </c>
      <c r="C48" s="65">
        <v>2025</v>
      </c>
      <c r="D48" s="4"/>
      <c r="E48" s="168"/>
      <c r="F48" s="168"/>
      <c r="G48" s="4"/>
      <c r="H48" s="4"/>
      <c r="I48" s="108" t="s">
        <v>52</v>
      </c>
      <c r="J48" s="68" t="s">
        <v>76</v>
      </c>
      <c r="K48" s="4"/>
    </row>
    <row r="49" spans="1:11" ht="43.5">
      <c r="A49" s="6">
        <v>20</v>
      </c>
      <c r="B49" s="11" t="s">
        <v>40</v>
      </c>
      <c r="C49" s="65">
        <v>2026</v>
      </c>
      <c r="D49" s="4"/>
      <c r="E49" s="168"/>
      <c r="F49" s="168"/>
      <c r="G49" s="4"/>
      <c r="H49" s="4"/>
      <c r="I49" s="108" t="s">
        <v>52</v>
      </c>
      <c r="J49" s="68" t="s">
        <v>76</v>
      </c>
      <c r="K49" s="4"/>
    </row>
    <row r="50" spans="1:11" ht="43.5">
      <c r="A50" s="6">
        <v>21</v>
      </c>
      <c r="B50" s="11" t="s">
        <v>41</v>
      </c>
      <c r="C50" s="65">
        <v>2025</v>
      </c>
      <c r="D50" s="4"/>
      <c r="E50" s="168"/>
      <c r="F50" s="168"/>
      <c r="G50" s="4"/>
      <c r="H50" s="4"/>
      <c r="I50" s="108" t="s">
        <v>52</v>
      </c>
      <c r="J50" s="68" t="s">
        <v>77</v>
      </c>
      <c r="K50" s="4"/>
    </row>
    <row r="51" spans="1:11" ht="58">
      <c r="A51" s="6">
        <v>22</v>
      </c>
      <c r="B51" s="11" t="s">
        <v>81</v>
      </c>
      <c r="C51" s="65">
        <v>2025</v>
      </c>
      <c r="D51" s="4"/>
      <c r="E51" s="168"/>
      <c r="F51" s="168"/>
      <c r="G51" s="4"/>
      <c r="H51" s="4"/>
      <c r="I51" s="108" t="s">
        <v>26</v>
      </c>
      <c r="J51" s="68" t="s">
        <v>78</v>
      </c>
      <c r="K51" s="4"/>
    </row>
    <row r="52" spans="1:11" ht="58">
      <c r="A52" s="6">
        <v>23</v>
      </c>
      <c r="B52" s="11" t="s">
        <v>42</v>
      </c>
      <c r="C52" s="65">
        <v>2025</v>
      </c>
      <c r="D52" s="4"/>
      <c r="E52" s="168"/>
      <c r="F52" s="168"/>
      <c r="G52" s="4"/>
      <c r="H52" s="4"/>
      <c r="I52" s="108" t="s">
        <v>55</v>
      </c>
      <c r="J52" s="72" t="s">
        <v>79</v>
      </c>
      <c r="K52" s="4"/>
    </row>
    <row r="53" spans="1:11" ht="72.5">
      <c r="A53" s="6">
        <v>24</v>
      </c>
      <c r="B53" s="11" t="s">
        <v>43</v>
      </c>
      <c r="C53" s="65">
        <v>2026</v>
      </c>
      <c r="D53" s="4"/>
      <c r="E53" s="168"/>
      <c r="F53" s="168"/>
      <c r="G53" s="4"/>
      <c r="H53" s="4"/>
      <c r="I53" s="69" t="s">
        <v>54</v>
      </c>
      <c r="J53" s="64" t="s">
        <v>80</v>
      </c>
      <c r="K53" s="4"/>
    </row>
    <row r="95" spans="2:2">
      <c r="B95" s="80"/>
    </row>
    <row r="96" spans="2:2">
      <c r="B96" s="80"/>
    </row>
    <row r="97" spans="2:10">
      <c r="B97" s="80"/>
    </row>
    <row r="98" spans="2:10">
      <c r="B98" s="80"/>
    </row>
    <row r="99" spans="2:10">
      <c r="B99" s="80"/>
    </row>
    <row r="100" spans="2:10">
      <c r="B100" s="80"/>
    </row>
    <row r="104" spans="2:10">
      <c r="C104" s="80"/>
      <c r="D104" s="164"/>
      <c r="E104" s="165"/>
      <c r="F104" s="165"/>
      <c r="G104" s="166"/>
      <c r="H104" s="165"/>
      <c r="I104" s="82"/>
      <c r="J104" s="83"/>
    </row>
    <row r="105" spans="2:10">
      <c r="C105" s="80"/>
      <c r="D105" s="164"/>
      <c r="E105" s="165"/>
      <c r="F105" s="165"/>
      <c r="G105" s="166"/>
      <c r="H105" s="165"/>
      <c r="I105" s="84"/>
      <c r="J105" s="83"/>
    </row>
  </sheetData>
  <mergeCells count="91">
    <mergeCell ref="E45:F45"/>
    <mergeCell ref="E46:F46"/>
    <mergeCell ref="E53:F53"/>
    <mergeCell ref="E44:F44"/>
    <mergeCell ref="E47:F47"/>
    <mergeCell ref="E48:F48"/>
    <mergeCell ref="E49:F49"/>
    <mergeCell ref="E50:F50"/>
    <mergeCell ref="E51:F51"/>
    <mergeCell ref="E52:F52"/>
    <mergeCell ref="E39:F39"/>
    <mergeCell ref="E40:F40"/>
    <mergeCell ref="E41:F41"/>
    <mergeCell ref="E42:F42"/>
    <mergeCell ref="E43:F43"/>
    <mergeCell ref="E33:F33"/>
    <mergeCell ref="E34:F34"/>
    <mergeCell ref="E36:F36"/>
    <mergeCell ref="E37:F37"/>
    <mergeCell ref="E38:F38"/>
    <mergeCell ref="I28:I29"/>
    <mergeCell ref="J28:J29"/>
    <mergeCell ref="K28:K29"/>
    <mergeCell ref="E29:F29"/>
    <mergeCell ref="A28:A29"/>
    <mergeCell ref="B28:B29"/>
    <mergeCell ref="C28:C29"/>
    <mergeCell ref="D28:G28"/>
    <mergeCell ref="H28:H29"/>
    <mergeCell ref="C1:E1"/>
    <mergeCell ref="F1:G1"/>
    <mergeCell ref="C4:E4"/>
    <mergeCell ref="F4:G4"/>
    <mergeCell ref="C2:E2"/>
    <mergeCell ref="F2:G2"/>
    <mergeCell ref="C3:E3"/>
    <mergeCell ref="F3:G3"/>
    <mergeCell ref="C9:E9"/>
    <mergeCell ref="F9:G9"/>
    <mergeCell ref="C10:E10"/>
    <mergeCell ref="F10:G10"/>
    <mergeCell ref="C11:E11"/>
    <mergeCell ref="F11:G11"/>
    <mergeCell ref="C12:E12"/>
    <mergeCell ref="F12:G12"/>
    <mergeCell ref="C13:E13"/>
    <mergeCell ref="F13:G13"/>
    <mergeCell ref="C14:E14"/>
    <mergeCell ref="F14:G14"/>
    <mergeCell ref="C19:E19"/>
    <mergeCell ref="F19:G19"/>
    <mergeCell ref="C20:E20"/>
    <mergeCell ref="F20:G20"/>
    <mergeCell ref="C15:E15"/>
    <mergeCell ref="F15:G15"/>
    <mergeCell ref="C16:E16"/>
    <mergeCell ref="F16:G16"/>
    <mergeCell ref="C17:E17"/>
    <mergeCell ref="F17:G17"/>
    <mergeCell ref="C22:E22"/>
    <mergeCell ref="F22:G22"/>
    <mergeCell ref="C23:E23"/>
    <mergeCell ref="F23:G23"/>
    <mergeCell ref="C5:E5"/>
    <mergeCell ref="F5:G5"/>
    <mergeCell ref="C6:E6"/>
    <mergeCell ref="F6:G6"/>
    <mergeCell ref="C7:E7"/>
    <mergeCell ref="F7:G7"/>
    <mergeCell ref="C8:E8"/>
    <mergeCell ref="F8:G8"/>
    <mergeCell ref="C21:E21"/>
    <mergeCell ref="F21:G21"/>
    <mergeCell ref="C18:E18"/>
    <mergeCell ref="F18:G18"/>
    <mergeCell ref="D104:F104"/>
    <mergeCell ref="G104:H104"/>
    <mergeCell ref="D105:F105"/>
    <mergeCell ref="G105:H105"/>
    <mergeCell ref="C24:E24"/>
    <mergeCell ref="F24:G24"/>
    <mergeCell ref="C27:E27"/>
    <mergeCell ref="F27:G27"/>
    <mergeCell ref="C26:E26"/>
    <mergeCell ref="F26:G26"/>
    <mergeCell ref="C25:E25"/>
    <mergeCell ref="F25:G25"/>
    <mergeCell ref="E35:F35"/>
    <mergeCell ref="E30:F30"/>
    <mergeCell ref="E31:F31"/>
    <mergeCell ref="E32:F3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9"/>
  <sheetViews>
    <sheetView topLeftCell="B1" zoomScaleNormal="100" workbookViewId="0">
      <selection activeCell="J1" sqref="J1"/>
    </sheetView>
  </sheetViews>
  <sheetFormatPr defaultColWidth="8.81640625" defaultRowHeight="14.5"/>
  <cols>
    <col min="2" max="2" width="41" customWidth="1"/>
    <col min="6" max="6" width="2.453125" customWidth="1"/>
    <col min="7" max="7" width="12.1796875" customWidth="1"/>
    <col min="8" max="8" width="16.81640625" customWidth="1"/>
    <col min="9" max="9" width="14.36328125" customWidth="1"/>
    <col min="10" max="10" width="20.453125" customWidth="1"/>
    <col min="11" max="11" width="36.453125" customWidth="1"/>
    <col min="12" max="12" width="13.453125" customWidth="1"/>
  </cols>
  <sheetData>
    <row r="1" spans="1:11" ht="51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132" t="s">
        <v>855</v>
      </c>
      <c r="I1" s="2" t="s">
        <v>17</v>
      </c>
    </row>
    <row r="2" spans="1:11" ht="31.5" customHeight="1">
      <c r="A2" s="48"/>
      <c r="B2" s="10" t="s">
        <v>14</v>
      </c>
      <c r="C2" s="181"/>
      <c r="D2" s="180"/>
      <c r="E2" s="180"/>
      <c r="F2" s="183"/>
      <c r="G2" s="180"/>
      <c r="H2" s="142"/>
      <c r="I2" s="49"/>
    </row>
    <row r="3" spans="1:11" ht="43.5">
      <c r="A3" s="4"/>
      <c r="B3" s="15" t="s">
        <v>82</v>
      </c>
      <c r="C3" s="192"/>
      <c r="D3" s="199"/>
      <c r="E3" s="193"/>
      <c r="F3" s="192"/>
      <c r="G3" s="193"/>
      <c r="H3" s="143"/>
      <c r="I3" s="4"/>
    </row>
    <row r="4" spans="1:11" ht="69.75" customHeight="1">
      <c r="A4" s="4"/>
      <c r="B4" s="51" t="s">
        <v>683</v>
      </c>
      <c r="C4" s="195" t="s">
        <v>645</v>
      </c>
      <c r="D4" s="195"/>
      <c r="E4" s="195"/>
      <c r="F4" s="195" t="s">
        <v>645</v>
      </c>
      <c r="G4" s="195"/>
      <c r="H4" s="139" t="s">
        <v>875</v>
      </c>
      <c r="I4" s="52">
        <v>0.4</v>
      </c>
    </row>
    <row r="5" spans="1:11" ht="67.5" customHeight="1">
      <c r="A5" s="4"/>
      <c r="B5" s="51" t="s">
        <v>684</v>
      </c>
      <c r="C5" s="195" t="s">
        <v>645</v>
      </c>
      <c r="D5" s="195"/>
      <c r="E5" s="195"/>
      <c r="F5" s="195" t="s">
        <v>645</v>
      </c>
      <c r="G5" s="195"/>
      <c r="H5" s="139" t="s">
        <v>876</v>
      </c>
      <c r="I5" s="52">
        <v>0.46</v>
      </c>
    </row>
    <row r="6" spans="1:11" ht="29">
      <c r="A6" s="4"/>
      <c r="B6" s="53" t="s">
        <v>685</v>
      </c>
      <c r="C6" s="195" t="s">
        <v>645</v>
      </c>
      <c r="D6" s="195"/>
      <c r="E6" s="195"/>
      <c r="F6" s="195" t="s">
        <v>645</v>
      </c>
      <c r="G6" s="195"/>
      <c r="H6" s="134" t="s">
        <v>857</v>
      </c>
      <c r="I6" s="52">
        <v>1</v>
      </c>
    </row>
    <row r="7" spans="1:11" ht="29">
      <c r="A7" s="4"/>
      <c r="B7" s="51" t="s">
        <v>686</v>
      </c>
      <c r="C7" s="195" t="s">
        <v>645</v>
      </c>
      <c r="D7" s="195"/>
      <c r="E7" s="195"/>
      <c r="F7" s="195" t="s">
        <v>645</v>
      </c>
      <c r="G7" s="195"/>
      <c r="H7" s="134" t="s">
        <v>857</v>
      </c>
      <c r="I7" s="52">
        <v>1</v>
      </c>
    </row>
    <row r="8" spans="1:11" ht="29">
      <c r="A8" s="4"/>
      <c r="B8" s="35" t="s">
        <v>688</v>
      </c>
      <c r="C8" s="195" t="s">
        <v>645</v>
      </c>
      <c r="D8" s="195"/>
      <c r="E8" s="195"/>
      <c r="F8" s="195" t="s">
        <v>645</v>
      </c>
      <c r="G8" s="195"/>
      <c r="H8" s="134" t="s">
        <v>857</v>
      </c>
      <c r="I8" s="5" t="s">
        <v>687</v>
      </c>
    </row>
    <row r="9" spans="1:11" ht="15" customHeight="1">
      <c r="A9" s="198"/>
      <c r="B9" s="198" t="s">
        <v>19</v>
      </c>
      <c r="C9" s="198" t="s">
        <v>20</v>
      </c>
      <c r="D9" s="198" t="s">
        <v>21</v>
      </c>
      <c r="E9" s="182"/>
      <c r="F9" s="182"/>
      <c r="G9" s="182"/>
      <c r="H9" s="198" t="s">
        <v>22</v>
      </c>
      <c r="I9" s="198" t="s">
        <v>23</v>
      </c>
      <c r="J9" s="198" t="s">
        <v>24</v>
      </c>
      <c r="K9" s="198" t="s">
        <v>25</v>
      </c>
    </row>
    <row r="10" spans="1:11" ht="27.75" customHeight="1">
      <c r="A10" s="180"/>
      <c r="B10" s="180"/>
      <c r="C10" s="180"/>
      <c r="D10" s="109">
        <v>2024</v>
      </c>
      <c r="E10" s="190">
        <v>2025</v>
      </c>
      <c r="F10" s="180"/>
      <c r="G10" s="109">
        <v>2026</v>
      </c>
      <c r="H10" s="180"/>
      <c r="I10" s="180"/>
      <c r="J10" s="180"/>
      <c r="K10" s="180"/>
    </row>
    <row r="11" spans="1:11" ht="72" customHeight="1">
      <c r="A11" s="6">
        <v>1</v>
      </c>
      <c r="B11" s="17" t="s">
        <v>877</v>
      </c>
      <c r="C11" s="18">
        <v>2025</v>
      </c>
      <c r="D11" s="9"/>
      <c r="E11" s="213"/>
      <c r="F11" s="213"/>
      <c r="G11" s="124"/>
      <c r="H11" s="117"/>
      <c r="I11" s="18" t="s">
        <v>26</v>
      </c>
      <c r="J11" s="17" t="s">
        <v>834</v>
      </c>
      <c r="K11" s="110"/>
    </row>
    <row r="12" spans="1:11" ht="58.5" customHeight="1">
      <c r="A12" s="6">
        <v>2</v>
      </c>
      <c r="B12" s="227" t="s">
        <v>83</v>
      </c>
      <c r="C12" s="125">
        <v>2025</v>
      </c>
      <c r="D12" s="8"/>
      <c r="E12" s="210"/>
      <c r="F12" s="210"/>
      <c r="G12" s="8"/>
      <c r="H12" s="8"/>
      <c r="I12" s="125" t="s">
        <v>26</v>
      </c>
      <c r="J12" s="7" t="s">
        <v>111</v>
      </c>
      <c r="K12" s="4"/>
    </row>
    <row r="13" spans="1:11" ht="29">
      <c r="A13" s="6">
        <v>3</v>
      </c>
      <c r="B13" s="13" t="s">
        <v>84</v>
      </c>
      <c r="C13" s="18" t="s">
        <v>10</v>
      </c>
      <c r="D13" s="116">
        <f t="shared" ref="D13" si="0">12200/2</f>
        <v>6100</v>
      </c>
      <c r="E13" s="200">
        <v>0</v>
      </c>
      <c r="F13" s="201"/>
      <c r="G13" s="116">
        <v>0</v>
      </c>
      <c r="H13" s="13"/>
      <c r="I13" s="18" t="s">
        <v>47</v>
      </c>
      <c r="J13" s="13" t="s">
        <v>112</v>
      </c>
      <c r="K13" s="12"/>
    </row>
    <row r="14" spans="1:11" ht="43.5">
      <c r="A14" s="6">
        <v>4</v>
      </c>
      <c r="B14" s="13" t="s">
        <v>85</v>
      </c>
      <c r="C14" s="18" t="s">
        <v>10</v>
      </c>
      <c r="D14" s="116"/>
      <c r="E14" s="228"/>
      <c r="F14" s="228"/>
      <c r="G14" s="116"/>
      <c r="H14" s="13"/>
      <c r="I14" s="18" t="s">
        <v>47</v>
      </c>
      <c r="J14" s="13" t="s">
        <v>112</v>
      </c>
      <c r="K14" s="12"/>
    </row>
    <row r="15" spans="1:11" ht="29">
      <c r="A15" s="16">
        <v>5</v>
      </c>
      <c r="B15" s="13" t="s">
        <v>86</v>
      </c>
      <c r="C15" s="18">
        <v>2026</v>
      </c>
      <c r="D15" s="116">
        <v>0</v>
      </c>
      <c r="E15" s="200">
        <v>2500</v>
      </c>
      <c r="F15" s="201"/>
      <c r="G15" s="116">
        <v>2500</v>
      </c>
      <c r="H15" s="13"/>
      <c r="I15" s="18" t="s">
        <v>107</v>
      </c>
      <c r="J15" s="17" t="s">
        <v>113</v>
      </c>
      <c r="K15" s="13"/>
    </row>
    <row r="16" spans="1:11" ht="29">
      <c r="A16" s="16">
        <v>6</v>
      </c>
      <c r="B16" s="13" t="s">
        <v>87</v>
      </c>
      <c r="C16" s="18">
        <v>2026</v>
      </c>
      <c r="D16" s="116">
        <v>0</v>
      </c>
      <c r="E16" s="200">
        <v>2500</v>
      </c>
      <c r="F16" s="201"/>
      <c r="G16" s="116">
        <v>2500</v>
      </c>
      <c r="H16" s="13"/>
      <c r="I16" s="18" t="s">
        <v>141</v>
      </c>
      <c r="J16" s="17" t="s">
        <v>113</v>
      </c>
      <c r="K16" s="11"/>
    </row>
    <row r="17" spans="1:11" ht="43.5">
      <c r="A17" s="6">
        <v>7</v>
      </c>
      <c r="B17" s="13" t="s">
        <v>88</v>
      </c>
      <c r="C17" s="18" t="s">
        <v>1</v>
      </c>
      <c r="D17" s="116">
        <f t="shared" ref="D17:E17" si="1">9700/2</f>
        <v>4850</v>
      </c>
      <c r="E17" s="200">
        <f t="shared" si="1"/>
        <v>4850</v>
      </c>
      <c r="F17" s="201"/>
      <c r="G17" s="116">
        <f t="shared" ref="G17" si="2">9700/2</f>
        <v>4850</v>
      </c>
      <c r="H17" s="13"/>
      <c r="I17" s="18" t="s">
        <v>3</v>
      </c>
      <c r="J17" s="17" t="s">
        <v>114</v>
      </c>
      <c r="K17" s="11"/>
    </row>
    <row r="18" spans="1:11" ht="49.5" customHeight="1">
      <c r="A18" s="6">
        <v>8</v>
      </c>
      <c r="B18" s="64" t="s">
        <v>104</v>
      </c>
      <c r="C18" s="65">
        <v>2025</v>
      </c>
      <c r="D18" s="229">
        <v>0</v>
      </c>
      <c r="E18" s="196">
        <v>0</v>
      </c>
      <c r="F18" s="197"/>
      <c r="G18" s="229">
        <v>0</v>
      </c>
      <c r="H18" s="75"/>
      <c r="I18" s="65" t="s">
        <v>636</v>
      </c>
      <c r="J18" s="64" t="s">
        <v>115</v>
      </c>
      <c r="K18" s="4"/>
    </row>
    <row r="19" spans="1:11" ht="43.5">
      <c r="A19" s="6">
        <v>9</v>
      </c>
      <c r="B19" s="11" t="s">
        <v>105</v>
      </c>
      <c r="C19" s="65" t="s">
        <v>1</v>
      </c>
      <c r="D19" s="229">
        <v>1173.06</v>
      </c>
      <c r="E19" s="196">
        <v>0</v>
      </c>
      <c r="F19" s="197"/>
      <c r="G19" s="229">
        <v>0</v>
      </c>
      <c r="H19" s="75"/>
      <c r="I19" s="65" t="s">
        <v>142</v>
      </c>
      <c r="J19" s="64" t="s">
        <v>116</v>
      </c>
      <c r="K19" s="4"/>
    </row>
    <row r="20" spans="1:11" ht="58">
      <c r="A20" s="6">
        <v>10</v>
      </c>
      <c r="B20" s="13" t="s">
        <v>89</v>
      </c>
      <c r="C20" s="18">
        <v>2026</v>
      </c>
      <c r="D20" s="116">
        <v>7500</v>
      </c>
      <c r="E20" s="200">
        <v>7500</v>
      </c>
      <c r="F20" s="201"/>
      <c r="G20" s="116">
        <v>7500</v>
      </c>
      <c r="H20" s="13"/>
      <c r="I20" s="18" t="s">
        <v>3</v>
      </c>
      <c r="J20" s="17" t="s">
        <v>117</v>
      </c>
      <c r="K20" s="8"/>
    </row>
    <row r="21" spans="1:11" ht="29">
      <c r="A21" s="6">
        <v>11</v>
      </c>
      <c r="B21" s="230" t="s">
        <v>90</v>
      </c>
      <c r="C21" s="231">
        <v>2025</v>
      </c>
      <c r="D21" s="25"/>
      <c r="E21" s="240"/>
      <c r="F21" s="241"/>
      <c r="G21" s="25"/>
      <c r="H21" s="230"/>
      <c r="I21" s="231" t="s">
        <v>3</v>
      </c>
      <c r="J21" s="230" t="s">
        <v>118</v>
      </c>
      <c r="K21" s="13"/>
    </row>
    <row r="22" spans="1:11" ht="43.5">
      <c r="A22" s="6">
        <v>12</v>
      </c>
      <c r="B22" s="230" t="s">
        <v>91</v>
      </c>
      <c r="C22" s="231">
        <v>2025</v>
      </c>
      <c r="D22" s="25"/>
      <c r="E22" s="240"/>
      <c r="F22" s="241"/>
      <c r="G22" s="25"/>
      <c r="H22" s="230"/>
      <c r="I22" s="231" t="s">
        <v>3</v>
      </c>
      <c r="J22" s="230" t="s">
        <v>119</v>
      </c>
      <c r="K22" s="13"/>
    </row>
    <row r="23" spans="1:11" s="131" customFormat="1" ht="28">
      <c r="A23" s="129">
        <v>13</v>
      </c>
      <c r="B23" s="130" t="s">
        <v>878</v>
      </c>
      <c r="C23" s="232">
        <v>2025</v>
      </c>
      <c r="D23" s="233"/>
      <c r="E23" s="238"/>
      <c r="F23" s="239"/>
      <c r="G23" s="233"/>
      <c r="H23" s="234"/>
      <c r="I23" s="232" t="s">
        <v>3</v>
      </c>
      <c r="J23" s="234" t="s">
        <v>880</v>
      </c>
      <c r="K23" s="157"/>
    </row>
    <row r="24" spans="1:11" s="131" customFormat="1" ht="56">
      <c r="A24" s="129">
        <v>14</v>
      </c>
      <c r="B24" s="130" t="s">
        <v>879</v>
      </c>
      <c r="C24" s="232">
        <v>2025</v>
      </c>
      <c r="D24" s="233"/>
      <c r="E24" s="238"/>
      <c r="F24" s="239"/>
      <c r="G24" s="233"/>
      <c r="H24" s="234"/>
      <c r="I24" s="232" t="s">
        <v>832</v>
      </c>
      <c r="J24" s="234" t="s">
        <v>881</v>
      </c>
      <c r="K24" s="157"/>
    </row>
    <row r="25" spans="1:11" ht="29">
      <c r="A25" s="6">
        <v>15</v>
      </c>
      <c r="B25" s="13" t="s">
        <v>106</v>
      </c>
      <c r="C25" s="13">
        <v>2025</v>
      </c>
      <c r="D25" s="127">
        <v>2500</v>
      </c>
      <c r="E25" s="235">
        <v>2500</v>
      </c>
      <c r="F25" s="222"/>
      <c r="G25" s="127">
        <v>2500</v>
      </c>
      <c r="H25" s="13"/>
      <c r="I25" s="18" t="s">
        <v>5</v>
      </c>
      <c r="J25" s="13" t="s">
        <v>120</v>
      </c>
      <c r="K25" s="13"/>
    </row>
    <row r="26" spans="1:11" ht="57" customHeight="1">
      <c r="A26" s="6">
        <v>16</v>
      </c>
      <c r="B26" s="13" t="s">
        <v>98</v>
      </c>
      <c r="C26" s="18">
        <v>2025</v>
      </c>
      <c r="D26" s="127">
        <v>2450</v>
      </c>
      <c r="E26" s="235">
        <v>0</v>
      </c>
      <c r="F26" s="222"/>
      <c r="G26" s="127">
        <v>0</v>
      </c>
      <c r="H26" s="13"/>
      <c r="I26" s="18" t="s">
        <v>26</v>
      </c>
      <c r="J26" s="13" t="s">
        <v>132</v>
      </c>
      <c r="K26" s="236"/>
    </row>
    <row r="27" spans="1:11" ht="93.75" customHeight="1">
      <c r="A27" s="6">
        <v>17</v>
      </c>
      <c r="B27" s="13" t="s">
        <v>99</v>
      </c>
      <c r="C27" s="18">
        <v>2025</v>
      </c>
      <c r="D27" s="116">
        <v>2932.6500000000005</v>
      </c>
      <c r="E27" s="200">
        <v>0</v>
      </c>
      <c r="F27" s="201"/>
      <c r="G27" s="116">
        <v>0</v>
      </c>
      <c r="H27" s="13"/>
      <c r="I27" s="18" t="s">
        <v>134</v>
      </c>
      <c r="J27" s="13" t="s">
        <v>121</v>
      </c>
      <c r="K27" s="8"/>
    </row>
    <row r="28" spans="1:11" ht="72.5">
      <c r="A28" s="6">
        <v>18</v>
      </c>
      <c r="B28" s="13" t="s">
        <v>100</v>
      </c>
      <c r="C28" s="18">
        <v>2025</v>
      </c>
      <c r="D28" s="116">
        <f t="shared" ref="D28:D29" si="3">2346.12/2</f>
        <v>1173.06</v>
      </c>
      <c r="E28" s="200">
        <v>0</v>
      </c>
      <c r="F28" s="201"/>
      <c r="G28" s="116">
        <v>0</v>
      </c>
      <c r="H28" s="13"/>
      <c r="I28" s="18" t="s">
        <v>135</v>
      </c>
      <c r="J28" s="13" t="s">
        <v>121</v>
      </c>
      <c r="K28" s="8"/>
    </row>
    <row r="29" spans="1:11" ht="72.5">
      <c r="A29" s="6">
        <v>19</v>
      </c>
      <c r="B29" s="11" t="s">
        <v>92</v>
      </c>
      <c r="C29" s="65">
        <v>2025</v>
      </c>
      <c r="D29" s="104">
        <f t="shared" si="3"/>
        <v>1173.06</v>
      </c>
      <c r="E29" s="196">
        <v>0</v>
      </c>
      <c r="F29" s="197"/>
      <c r="G29" s="104">
        <v>0</v>
      </c>
      <c r="H29" s="11"/>
      <c r="I29" s="65" t="s">
        <v>136</v>
      </c>
      <c r="J29" s="11" t="s">
        <v>122</v>
      </c>
      <c r="K29" s="4"/>
    </row>
    <row r="30" spans="1:11" ht="72.5">
      <c r="A30" s="6">
        <v>20</v>
      </c>
      <c r="B30" s="11" t="s">
        <v>101</v>
      </c>
      <c r="C30" s="65">
        <v>2025</v>
      </c>
      <c r="D30" s="104">
        <v>1173.06</v>
      </c>
      <c r="E30" s="196">
        <v>0</v>
      </c>
      <c r="F30" s="197"/>
      <c r="G30" s="104">
        <v>0</v>
      </c>
      <c r="H30" s="11"/>
      <c r="I30" s="65" t="s">
        <v>137</v>
      </c>
      <c r="J30" s="11" t="s">
        <v>123</v>
      </c>
      <c r="K30" s="4"/>
    </row>
    <row r="31" spans="1:11" ht="29">
      <c r="A31" s="6">
        <v>21</v>
      </c>
      <c r="B31" s="11" t="s">
        <v>93</v>
      </c>
      <c r="C31" s="65" t="s">
        <v>1</v>
      </c>
      <c r="D31" s="104">
        <v>10500</v>
      </c>
      <c r="E31" s="196">
        <v>10500</v>
      </c>
      <c r="F31" s="197"/>
      <c r="G31" s="104">
        <v>21000</v>
      </c>
      <c r="H31" s="11"/>
      <c r="I31" s="65" t="s">
        <v>108</v>
      </c>
      <c r="J31" s="11" t="s">
        <v>124</v>
      </c>
      <c r="K31" s="11"/>
    </row>
    <row r="32" spans="1:11" ht="43.5">
      <c r="A32" s="16">
        <v>22</v>
      </c>
      <c r="B32" s="13" t="s">
        <v>94</v>
      </c>
      <c r="C32" s="18">
        <v>2025</v>
      </c>
      <c r="D32" s="116"/>
      <c r="E32" s="200"/>
      <c r="F32" s="201"/>
      <c r="G32" s="116"/>
      <c r="H32" s="13"/>
      <c r="I32" s="18" t="s">
        <v>52</v>
      </c>
      <c r="J32" s="13" t="s">
        <v>125</v>
      </c>
      <c r="K32" s="13"/>
    </row>
    <row r="33" spans="1:11" ht="72.5">
      <c r="A33" s="6">
        <v>23</v>
      </c>
      <c r="B33" s="11" t="s">
        <v>109</v>
      </c>
      <c r="C33" s="18">
        <v>2025</v>
      </c>
      <c r="D33" s="104">
        <f t="shared" ref="D33:D34" si="4">2346.12/2</f>
        <v>1173.06</v>
      </c>
      <c r="E33" s="196">
        <v>0</v>
      </c>
      <c r="F33" s="197"/>
      <c r="G33" s="104">
        <v>0</v>
      </c>
      <c r="H33" s="11"/>
      <c r="I33" s="65" t="s">
        <v>138</v>
      </c>
      <c r="J33" s="11" t="s">
        <v>131</v>
      </c>
      <c r="K33" s="11"/>
    </row>
    <row r="34" spans="1:11" ht="72.5">
      <c r="A34" s="6">
        <v>24</v>
      </c>
      <c r="B34" s="11" t="s">
        <v>102</v>
      </c>
      <c r="C34" s="18">
        <v>2025</v>
      </c>
      <c r="D34" s="104">
        <f t="shared" si="4"/>
        <v>1173.06</v>
      </c>
      <c r="E34" s="196">
        <v>0</v>
      </c>
      <c r="F34" s="197"/>
      <c r="G34" s="104">
        <v>0</v>
      </c>
      <c r="H34" s="11"/>
      <c r="I34" s="65" t="s">
        <v>139</v>
      </c>
      <c r="J34" s="11" t="s">
        <v>133</v>
      </c>
      <c r="K34" s="11"/>
    </row>
    <row r="35" spans="1:11" ht="29">
      <c r="A35" s="6">
        <v>25</v>
      </c>
      <c r="B35" s="11" t="s">
        <v>95</v>
      </c>
      <c r="C35" s="18">
        <v>2026</v>
      </c>
      <c r="D35" s="104">
        <v>20000</v>
      </c>
      <c r="E35" s="196">
        <v>0</v>
      </c>
      <c r="F35" s="197"/>
      <c r="G35" s="104">
        <v>0</v>
      </c>
      <c r="H35" s="11"/>
      <c r="I35" s="65" t="s">
        <v>47</v>
      </c>
      <c r="J35" s="11" t="s">
        <v>126</v>
      </c>
      <c r="K35" s="11"/>
    </row>
    <row r="36" spans="1:11" ht="29">
      <c r="A36" s="6">
        <v>26</v>
      </c>
      <c r="B36" s="230" t="s">
        <v>96</v>
      </c>
      <c r="C36" s="231">
        <v>2025</v>
      </c>
      <c r="D36" s="104">
        <v>2346.1200000000003</v>
      </c>
      <c r="E36" s="196">
        <v>0</v>
      </c>
      <c r="F36" s="197"/>
      <c r="G36" s="104">
        <v>0</v>
      </c>
      <c r="H36" s="230"/>
      <c r="I36" s="231" t="s">
        <v>52</v>
      </c>
      <c r="J36" s="230" t="s">
        <v>127</v>
      </c>
      <c r="K36" s="230"/>
    </row>
    <row r="37" spans="1:11" ht="58">
      <c r="A37" s="6">
        <v>27</v>
      </c>
      <c r="B37" s="13" t="s">
        <v>110</v>
      </c>
      <c r="C37" s="18">
        <v>2026</v>
      </c>
      <c r="D37" s="104">
        <v>1550</v>
      </c>
      <c r="E37" s="237">
        <v>1550</v>
      </c>
      <c r="F37" s="197"/>
      <c r="G37" s="104">
        <v>1550</v>
      </c>
      <c r="H37" s="11"/>
      <c r="I37" s="65" t="s">
        <v>143</v>
      </c>
      <c r="J37" s="11" t="s">
        <v>128</v>
      </c>
      <c r="K37" s="11"/>
    </row>
    <row r="38" spans="1:11" ht="29">
      <c r="A38" s="6">
        <v>28</v>
      </c>
      <c r="B38" s="13" t="s">
        <v>97</v>
      </c>
      <c r="C38" s="18">
        <v>2026</v>
      </c>
      <c r="D38" s="116">
        <v>0</v>
      </c>
      <c r="E38" s="228">
        <f t="shared" ref="E38:E39" si="5">14000/2</f>
        <v>7000</v>
      </c>
      <c r="F38" s="201"/>
      <c r="G38" s="116">
        <f t="shared" ref="G38:G39" si="6">14000/2</f>
        <v>7000</v>
      </c>
      <c r="H38" s="13"/>
      <c r="I38" s="18" t="s">
        <v>140</v>
      </c>
      <c r="J38" s="13" t="s">
        <v>129</v>
      </c>
      <c r="K38" s="11"/>
    </row>
    <row r="39" spans="1:11" ht="29">
      <c r="A39" s="6">
        <v>29</v>
      </c>
      <c r="B39" s="13" t="s">
        <v>103</v>
      </c>
      <c r="C39" s="18">
        <v>2026</v>
      </c>
      <c r="D39" s="116">
        <v>0</v>
      </c>
      <c r="E39" s="228">
        <f t="shared" si="5"/>
        <v>7000</v>
      </c>
      <c r="F39" s="201"/>
      <c r="G39" s="116">
        <f t="shared" si="6"/>
        <v>7000</v>
      </c>
      <c r="H39" s="13"/>
      <c r="I39" s="18" t="s">
        <v>144</v>
      </c>
      <c r="J39" s="13" t="s">
        <v>130</v>
      </c>
      <c r="K39" s="11"/>
    </row>
  </sheetData>
  <mergeCells count="50">
    <mergeCell ref="E39:F39"/>
    <mergeCell ref="E33:F33"/>
    <mergeCell ref="E34:F34"/>
    <mergeCell ref="E35:F35"/>
    <mergeCell ref="E14:F14"/>
    <mergeCell ref="E36:F36"/>
    <mergeCell ref="E37:F37"/>
    <mergeCell ref="E38:F38"/>
    <mergeCell ref="E30:F30"/>
    <mergeCell ref="E31:F31"/>
    <mergeCell ref="E32:F32"/>
    <mergeCell ref="E20:F20"/>
    <mergeCell ref="E27:F27"/>
    <mergeCell ref="E28:F28"/>
    <mergeCell ref="E29:F29"/>
    <mergeCell ref="E25:F25"/>
    <mergeCell ref="E13:F13"/>
    <mergeCell ref="I9:I10"/>
    <mergeCell ref="E12:F12"/>
    <mergeCell ref="E26:F26"/>
    <mergeCell ref="E15:F15"/>
    <mergeCell ref="E16:F16"/>
    <mergeCell ref="E17:F17"/>
    <mergeCell ref="E18:F18"/>
    <mergeCell ref="E19:F19"/>
    <mergeCell ref="H9:H10"/>
    <mergeCell ref="J9:J10"/>
    <mergeCell ref="K9:K10"/>
    <mergeCell ref="E10:F10"/>
    <mergeCell ref="E11:F11"/>
    <mergeCell ref="C1:E1"/>
    <mergeCell ref="F1:G1"/>
    <mergeCell ref="C2:E2"/>
    <mergeCell ref="F2:G2"/>
    <mergeCell ref="F3:G3"/>
    <mergeCell ref="C3:E3"/>
    <mergeCell ref="C4:E4"/>
    <mergeCell ref="F4:G4"/>
    <mergeCell ref="C5:E5"/>
    <mergeCell ref="F5:G5"/>
    <mergeCell ref="C6:E6"/>
    <mergeCell ref="F6:G6"/>
    <mergeCell ref="A9:A10"/>
    <mergeCell ref="B9:B10"/>
    <mergeCell ref="C9:C10"/>
    <mergeCell ref="D9:G9"/>
    <mergeCell ref="C7:E7"/>
    <mergeCell ref="F7:G7"/>
    <mergeCell ref="C8:E8"/>
    <mergeCell ref="F8:G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3"/>
  <sheetViews>
    <sheetView topLeftCell="B1" zoomScaleNormal="100" workbookViewId="0">
      <selection activeCell="H1" sqref="H1"/>
    </sheetView>
  </sheetViews>
  <sheetFormatPr defaultColWidth="8.81640625" defaultRowHeight="14.5"/>
  <cols>
    <col min="2" max="2" width="41" customWidth="1"/>
    <col min="6" max="6" width="2.453125" hidden="1" customWidth="1"/>
    <col min="7" max="7" width="12.1796875" customWidth="1"/>
    <col min="8" max="8" width="14.453125" customWidth="1"/>
    <col min="9" max="9" width="10.1796875" customWidth="1"/>
    <col min="10" max="10" width="24.1796875" customWidth="1"/>
    <col min="11" max="11" width="36.453125" customWidth="1"/>
    <col min="12" max="12" width="13.453125" customWidth="1"/>
  </cols>
  <sheetData>
    <row r="1" spans="1:11" ht="51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132" t="s">
        <v>855</v>
      </c>
      <c r="I1" s="2" t="s">
        <v>17</v>
      </c>
    </row>
    <row r="2" spans="1:11">
      <c r="A2" s="48"/>
      <c r="B2" s="10" t="s">
        <v>13</v>
      </c>
      <c r="C2" s="181"/>
      <c r="D2" s="180"/>
      <c r="E2" s="180"/>
      <c r="F2" s="183"/>
      <c r="G2" s="180"/>
      <c r="H2" s="133"/>
      <c r="I2" s="49"/>
    </row>
    <row r="3" spans="1:11">
      <c r="A3" s="4"/>
      <c r="B3" s="15" t="s">
        <v>145</v>
      </c>
      <c r="C3" s="192"/>
      <c r="D3" s="199"/>
      <c r="E3" s="193"/>
      <c r="F3" s="4"/>
      <c r="G3" s="4"/>
      <c r="H3" s="42"/>
      <c r="I3" s="4"/>
    </row>
    <row r="4" spans="1:11" ht="52">
      <c r="A4" s="4"/>
      <c r="B4" s="45" t="s">
        <v>689</v>
      </c>
      <c r="C4" s="202" t="s">
        <v>690</v>
      </c>
      <c r="D4" s="176"/>
      <c r="E4" s="176"/>
      <c r="F4" s="202">
        <v>0.55000000000000004</v>
      </c>
      <c r="G4" s="176"/>
      <c r="H4" s="134" t="s">
        <v>882</v>
      </c>
      <c r="I4" s="54">
        <v>0.62</v>
      </c>
    </row>
    <row r="5" spans="1:11" ht="68.25" customHeight="1">
      <c r="A5" s="4"/>
      <c r="B5" s="45" t="s">
        <v>691</v>
      </c>
      <c r="C5" s="202" t="s">
        <v>692</v>
      </c>
      <c r="D5" s="176"/>
      <c r="E5" s="176"/>
      <c r="F5" s="202">
        <v>0.71</v>
      </c>
      <c r="G5" s="176"/>
      <c r="H5" s="134" t="s">
        <v>883</v>
      </c>
      <c r="I5" s="54">
        <v>0.77</v>
      </c>
    </row>
    <row r="6" spans="1:11" ht="65" customHeight="1">
      <c r="A6" s="4"/>
      <c r="B6" s="45" t="s">
        <v>693</v>
      </c>
      <c r="C6" s="202">
        <v>0.5</v>
      </c>
      <c r="D6" s="176"/>
      <c r="E6" s="176"/>
      <c r="F6" s="202">
        <v>0.61</v>
      </c>
      <c r="G6" s="176"/>
      <c r="H6" s="134" t="s">
        <v>884</v>
      </c>
      <c r="I6" s="54">
        <v>0.68</v>
      </c>
    </row>
    <row r="7" spans="1:11" ht="15" customHeight="1">
      <c r="A7" s="198"/>
      <c r="B7" s="198" t="s">
        <v>19</v>
      </c>
      <c r="C7" s="198" t="s">
        <v>20</v>
      </c>
      <c r="D7" s="198" t="s">
        <v>21</v>
      </c>
      <c r="E7" s="182"/>
      <c r="F7" s="182"/>
      <c r="G7" s="182"/>
      <c r="H7" s="198" t="s">
        <v>22</v>
      </c>
      <c r="I7" s="198" t="s">
        <v>23</v>
      </c>
      <c r="J7" s="198" t="s">
        <v>24</v>
      </c>
      <c r="K7" s="198" t="s">
        <v>25</v>
      </c>
    </row>
    <row r="8" spans="1:11" ht="35.5" customHeight="1">
      <c r="A8" s="180"/>
      <c r="B8" s="180"/>
      <c r="C8" s="180"/>
      <c r="D8" s="109">
        <v>2024</v>
      </c>
      <c r="E8" s="190">
        <v>2025</v>
      </c>
      <c r="F8" s="180"/>
      <c r="G8" s="109">
        <v>2026</v>
      </c>
      <c r="H8" s="180"/>
      <c r="I8" s="180"/>
      <c r="J8" s="180"/>
      <c r="K8" s="180"/>
    </row>
    <row r="9" spans="1:11" ht="29">
      <c r="A9" s="6">
        <v>1</v>
      </c>
      <c r="B9" s="11" t="s">
        <v>158</v>
      </c>
      <c r="C9" s="65">
        <v>2025</v>
      </c>
      <c r="D9" s="74">
        <f t="shared" ref="D9:E9" si="0">10000+5000+3200</f>
        <v>18200</v>
      </c>
      <c r="E9" s="242">
        <f t="shared" si="0"/>
        <v>18200</v>
      </c>
      <c r="F9" s="242"/>
      <c r="G9" s="74">
        <f>10000+5000+3200</f>
        <v>18200</v>
      </c>
      <c r="H9" s="11"/>
      <c r="I9" s="65" t="s">
        <v>159</v>
      </c>
      <c r="J9" s="11" t="s">
        <v>168</v>
      </c>
      <c r="K9" s="4"/>
    </row>
    <row r="10" spans="1:11" ht="73.5" customHeight="1">
      <c r="A10" s="6">
        <v>2</v>
      </c>
      <c r="B10" s="11" t="s">
        <v>146</v>
      </c>
      <c r="C10" s="65">
        <v>2025</v>
      </c>
      <c r="D10" s="74">
        <f t="shared" ref="D10:E10" si="1">5000+2500+2450</f>
        <v>9950</v>
      </c>
      <c r="E10" s="242">
        <f t="shared" si="1"/>
        <v>9950</v>
      </c>
      <c r="F10" s="242"/>
      <c r="G10" s="74">
        <f>5000+2500+2450</f>
        <v>9950</v>
      </c>
      <c r="H10" s="11"/>
      <c r="I10" s="65" t="s">
        <v>159</v>
      </c>
      <c r="J10" s="11" t="s">
        <v>168</v>
      </c>
      <c r="K10" s="4"/>
    </row>
    <row r="11" spans="1:11" ht="43.5">
      <c r="A11" s="6">
        <v>3</v>
      </c>
      <c r="B11" s="11" t="s">
        <v>147</v>
      </c>
      <c r="C11" s="65" t="s">
        <v>1</v>
      </c>
      <c r="D11" s="74"/>
      <c r="E11" s="242">
        <v>0</v>
      </c>
      <c r="F11" s="242"/>
      <c r="G11" s="74">
        <v>0</v>
      </c>
      <c r="H11" s="11"/>
      <c r="I11" s="65" t="s">
        <v>162</v>
      </c>
      <c r="J11" s="11" t="s">
        <v>169</v>
      </c>
      <c r="K11" s="4"/>
    </row>
    <row r="12" spans="1:11" ht="45" customHeight="1">
      <c r="A12" s="6">
        <v>4</v>
      </c>
      <c r="B12" s="11" t="s">
        <v>148</v>
      </c>
      <c r="C12" s="65">
        <v>2025</v>
      </c>
      <c r="D12" s="4"/>
      <c r="E12" s="168"/>
      <c r="F12" s="168"/>
      <c r="G12" s="4"/>
      <c r="H12" s="4"/>
      <c r="I12" s="108" t="s">
        <v>9</v>
      </c>
      <c r="J12" s="68" t="s">
        <v>170</v>
      </c>
      <c r="K12" s="4"/>
    </row>
    <row r="13" spans="1:11" ht="49" customHeight="1">
      <c r="A13" s="6">
        <v>5</v>
      </c>
      <c r="B13" s="11" t="s">
        <v>160</v>
      </c>
      <c r="C13" s="65">
        <v>2026</v>
      </c>
      <c r="D13" s="4"/>
      <c r="E13" s="168"/>
      <c r="F13" s="168"/>
      <c r="G13" s="4"/>
      <c r="H13" s="4"/>
      <c r="I13" s="108" t="s">
        <v>163</v>
      </c>
      <c r="J13" s="68" t="s">
        <v>171</v>
      </c>
      <c r="K13" s="4"/>
    </row>
    <row r="14" spans="1:11" ht="75.5" customHeight="1">
      <c r="A14" s="6">
        <v>6</v>
      </c>
      <c r="B14" s="11" t="s">
        <v>149</v>
      </c>
      <c r="C14" s="65">
        <v>2026</v>
      </c>
      <c r="D14" s="4"/>
      <c r="E14" s="103"/>
      <c r="F14" s="103"/>
      <c r="G14" s="4"/>
      <c r="H14" s="4"/>
      <c r="I14" s="108" t="s">
        <v>164</v>
      </c>
      <c r="J14" s="68" t="s">
        <v>172</v>
      </c>
      <c r="K14" s="4"/>
    </row>
    <row r="15" spans="1:11" ht="107" customHeight="1">
      <c r="A15" s="6">
        <v>7</v>
      </c>
      <c r="B15" s="11" t="s">
        <v>150</v>
      </c>
      <c r="C15" s="65">
        <v>2026</v>
      </c>
      <c r="D15" s="4"/>
      <c r="E15" s="103"/>
      <c r="F15" s="103"/>
      <c r="G15" s="4"/>
      <c r="H15" s="4"/>
      <c r="I15" s="108" t="s">
        <v>165</v>
      </c>
      <c r="J15" s="68" t="s">
        <v>173</v>
      </c>
      <c r="K15" s="4"/>
    </row>
    <row r="16" spans="1:11" ht="43.5">
      <c r="A16" s="6">
        <v>8</v>
      </c>
      <c r="B16" s="11" t="s">
        <v>151</v>
      </c>
      <c r="C16" s="65">
        <v>2026</v>
      </c>
      <c r="D16" s="4"/>
      <c r="E16" s="168"/>
      <c r="F16" s="168"/>
      <c r="G16" s="4"/>
      <c r="H16" s="4"/>
      <c r="I16" s="69" t="s">
        <v>165</v>
      </c>
      <c r="J16" s="68" t="s">
        <v>174</v>
      </c>
      <c r="K16" s="4"/>
    </row>
    <row r="17" spans="1:11" ht="136.5" customHeight="1">
      <c r="A17" s="6">
        <v>9</v>
      </c>
      <c r="B17" s="11" t="s">
        <v>166</v>
      </c>
      <c r="C17" s="65">
        <v>2026</v>
      </c>
      <c r="D17" s="4"/>
      <c r="E17" s="168"/>
      <c r="F17" s="168"/>
      <c r="G17" s="4"/>
      <c r="H17" s="4"/>
      <c r="I17" s="108" t="s">
        <v>167</v>
      </c>
      <c r="J17" s="68" t="s">
        <v>175</v>
      </c>
      <c r="K17" s="4"/>
    </row>
    <row r="18" spans="1:11" ht="58">
      <c r="A18" s="6">
        <v>10</v>
      </c>
      <c r="B18" s="11" t="s">
        <v>152</v>
      </c>
      <c r="C18" s="65">
        <v>2026</v>
      </c>
      <c r="D18" s="4"/>
      <c r="E18" s="168"/>
      <c r="F18" s="168"/>
      <c r="G18" s="4"/>
      <c r="H18" s="4"/>
      <c r="I18" s="108" t="s">
        <v>161</v>
      </c>
      <c r="J18" s="243" t="s">
        <v>176</v>
      </c>
      <c r="K18" s="8"/>
    </row>
    <row r="19" spans="1:11" ht="39.5" customHeight="1">
      <c r="A19" s="6">
        <v>11</v>
      </c>
      <c r="B19" s="11" t="s">
        <v>153</v>
      </c>
      <c r="C19" s="65">
        <v>2026</v>
      </c>
      <c r="D19" s="4"/>
      <c r="E19" s="4"/>
      <c r="F19" s="70"/>
      <c r="G19" s="70"/>
      <c r="H19" s="103"/>
      <c r="I19" s="68" t="s">
        <v>9</v>
      </c>
      <c r="J19" s="68" t="s">
        <v>177</v>
      </c>
      <c r="K19" s="7"/>
    </row>
    <row r="20" spans="1:11" ht="32" customHeight="1">
      <c r="A20" s="6">
        <v>12</v>
      </c>
      <c r="B20" s="11" t="s">
        <v>154</v>
      </c>
      <c r="C20" s="65">
        <v>2026</v>
      </c>
      <c r="D20" s="4"/>
      <c r="E20" s="4"/>
      <c r="F20" s="244"/>
      <c r="G20" s="244"/>
      <c r="H20" s="103"/>
      <c r="I20" s="68" t="s">
        <v>9</v>
      </c>
      <c r="J20" s="68" t="s">
        <v>177</v>
      </c>
      <c r="K20" s="7"/>
    </row>
    <row r="21" spans="1:11" ht="29" customHeight="1">
      <c r="A21" s="6">
        <v>13</v>
      </c>
      <c r="B21" s="11" t="s">
        <v>155</v>
      </c>
      <c r="C21" s="65">
        <v>2026</v>
      </c>
      <c r="D21" s="4"/>
      <c r="E21" s="4"/>
      <c r="F21" s="244"/>
      <c r="G21" s="244"/>
      <c r="H21" s="103"/>
      <c r="I21" s="68" t="s">
        <v>9</v>
      </c>
      <c r="J21" s="68" t="s">
        <v>178</v>
      </c>
      <c r="K21" s="7"/>
    </row>
    <row r="22" spans="1:11" ht="53" customHeight="1">
      <c r="A22" s="6">
        <v>14</v>
      </c>
      <c r="B22" s="11" t="s">
        <v>156</v>
      </c>
      <c r="C22" s="65">
        <v>2026</v>
      </c>
      <c r="D22" s="4"/>
      <c r="E22" s="4"/>
      <c r="F22" s="244"/>
      <c r="G22" s="244"/>
      <c r="H22" s="103"/>
      <c r="I22" s="68" t="s">
        <v>9</v>
      </c>
      <c r="J22" s="68" t="s">
        <v>179</v>
      </c>
      <c r="K22" s="7"/>
    </row>
    <row r="23" spans="1:11" ht="71.5" customHeight="1">
      <c r="A23" s="6">
        <v>15</v>
      </c>
      <c r="B23" s="11" t="s">
        <v>157</v>
      </c>
      <c r="C23" s="65">
        <v>2026</v>
      </c>
      <c r="D23" s="4"/>
      <c r="E23" s="4"/>
      <c r="F23" s="244"/>
      <c r="G23" s="244"/>
      <c r="H23" s="103"/>
      <c r="I23" s="68" t="s">
        <v>9</v>
      </c>
      <c r="J23" s="68" t="s">
        <v>180</v>
      </c>
      <c r="K23" s="8"/>
    </row>
  </sheetData>
  <mergeCells count="32">
    <mergeCell ref="A7:A8"/>
    <mergeCell ref="B7:B8"/>
    <mergeCell ref="C7:C8"/>
    <mergeCell ref="D7:G7"/>
    <mergeCell ref="E11:F11"/>
    <mergeCell ref="E12:F12"/>
    <mergeCell ref="E13:F13"/>
    <mergeCell ref="J7:J8"/>
    <mergeCell ref="E8:F8"/>
    <mergeCell ref="H7:H8"/>
    <mergeCell ref="I7:I8"/>
    <mergeCell ref="K7:K8"/>
    <mergeCell ref="E9:F9"/>
    <mergeCell ref="E10:F10"/>
    <mergeCell ref="C5:E5"/>
    <mergeCell ref="F5:G5"/>
    <mergeCell ref="F22:G22"/>
    <mergeCell ref="F23:G23"/>
    <mergeCell ref="C1:E1"/>
    <mergeCell ref="F1:G1"/>
    <mergeCell ref="C2:E2"/>
    <mergeCell ref="F2:G2"/>
    <mergeCell ref="E16:F16"/>
    <mergeCell ref="E17:F17"/>
    <mergeCell ref="E18:F18"/>
    <mergeCell ref="F20:G20"/>
    <mergeCell ref="F21:G21"/>
    <mergeCell ref="C6:E6"/>
    <mergeCell ref="F6:G6"/>
    <mergeCell ref="C3:E3"/>
    <mergeCell ref="C4:E4"/>
    <mergeCell ref="F4:G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8"/>
  <sheetViews>
    <sheetView topLeftCell="B1" zoomScaleNormal="100" workbookViewId="0">
      <selection activeCell="J1" sqref="J1"/>
    </sheetView>
  </sheetViews>
  <sheetFormatPr defaultColWidth="8.81640625" defaultRowHeight="14.5"/>
  <cols>
    <col min="2" max="2" width="41" customWidth="1"/>
    <col min="6" max="6" width="2.453125" customWidth="1"/>
    <col min="7" max="7" width="12.1796875" customWidth="1"/>
    <col min="8" max="8" width="15.453125" customWidth="1"/>
    <col min="9" max="9" width="10.1796875" customWidth="1"/>
    <col min="10" max="10" width="27.453125" customWidth="1"/>
    <col min="11" max="11" width="36.453125" customWidth="1"/>
    <col min="12" max="12" width="13.453125" customWidth="1"/>
  </cols>
  <sheetData>
    <row r="1" spans="1:11" ht="51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132" t="s">
        <v>855</v>
      </c>
      <c r="I1" s="2" t="s">
        <v>17</v>
      </c>
    </row>
    <row r="2" spans="1:11">
      <c r="A2" s="48"/>
      <c r="B2" s="10" t="s">
        <v>13</v>
      </c>
      <c r="C2" s="181"/>
      <c r="D2" s="180"/>
      <c r="E2" s="180"/>
      <c r="F2" s="183"/>
      <c r="G2" s="180"/>
      <c r="H2" s="137"/>
      <c r="I2" s="49"/>
    </row>
    <row r="3" spans="1:11" ht="29">
      <c r="A3" s="4"/>
      <c r="B3" s="15" t="s">
        <v>181</v>
      </c>
      <c r="C3" s="168"/>
      <c r="D3" s="168"/>
      <c r="E3" s="168"/>
      <c r="F3" s="168"/>
      <c r="G3" s="168"/>
      <c r="H3" s="144"/>
      <c r="I3" s="4"/>
    </row>
    <row r="4" spans="1:11" ht="78" customHeight="1">
      <c r="A4" s="42"/>
      <c r="B4" s="45" t="s">
        <v>694</v>
      </c>
      <c r="C4" s="167" t="s">
        <v>645</v>
      </c>
      <c r="D4" s="170"/>
      <c r="E4" s="170"/>
      <c r="F4" s="171">
        <v>0.5</v>
      </c>
      <c r="G4" s="170"/>
      <c r="H4" s="134" t="s">
        <v>885</v>
      </c>
      <c r="I4" s="47">
        <v>1</v>
      </c>
    </row>
    <row r="5" spans="1:11" ht="26">
      <c r="A5" s="42"/>
      <c r="B5" s="45" t="s">
        <v>695</v>
      </c>
      <c r="C5" s="167" t="s">
        <v>649</v>
      </c>
      <c r="D5" s="176"/>
      <c r="E5" s="176"/>
      <c r="F5" s="167" t="s">
        <v>650</v>
      </c>
      <c r="G5" s="176"/>
      <c r="H5" s="134" t="s">
        <v>857</v>
      </c>
      <c r="I5" s="47" t="s">
        <v>651</v>
      </c>
    </row>
    <row r="6" spans="1:11" ht="52">
      <c r="A6" s="42"/>
      <c r="B6" s="45" t="s">
        <v>696</v>
      </c>
      <c r="C6" s="167" t="s">
        <v>653</v>
      </c>
      <c r="D6" s="170"/>
      <c r="E6" s="170"/>
      <c r="F6" s="167">
        <v>206</v>
      </c>
      <c r="G6" s="170"/>
      <c r="H6" s="134" t="s">
        <v>886</v>
      </c>
      <c r="I6" s="46">
        <v>144</v>
      </c>
    </row>
    <row r="7" spans="1:11" ht="52">
      <c r="A7" s="42"/>
      <c r="B7" s="45" t="s">
        <v>697</v>
      </c>
      <c r="C7" s="167" t="s">
        <v>649</v>
      </c>
      <c r="D7" s="170"/>
      <c r="E7" s="170"/>
      <c r="F7" s="167" t="s">
        <v>650</v>
      </c>
      <c r="G7" s="170"/>
      <c r="H7" s="134" t="s">
        <v>887</v>
      </c>
      <c r="I7" s="47" t="s">
        <v>651</v>
      </c>
    </row>
    <row r="8" spans="1:11" ht="52">
      <c r="A8" s="42"/>
      <c r="B8" s="45" t="s">
        <v>708</v>
      </c>
      <c r="C8" s="167">
        <v>0.47</v>
      </c>
      <c r="D8" s="170"/>
      <c r="E8" s="170"/>
      <c r="F8" s="202">
        <v>0.5</v>
      </c>
      <c r="G8" s="170"/>
      <c r="H8" s="134" t="s">
        <v>888</v>
      </c>
      <c r="I8" s="54">
        <v>0.56000000000000005</v>
      </c>
    </row>
    <row r="9" spans="1:11" ht="52">
      <c r="A9" s="42"/>
      <c r="B9" s="45" t="s">
        <v>698</v>
      </c>
      <c r="C9" s="167">
        <v>0.35</v>
      </c>
      <c r="D9" s="167"/>
      <c r="E9" s="167"/>
      <c r="F9" s="202">
        <v>0.47</v>
      </c>
      <c r="G9" s="202"/>
      <c r="H9" s="134" t="s">
        <v>889</v>
      </c>
      <c r="I9" s="54">
        <v>0.49</v>
      </c>
    </row>
    <row r="10" spans="1:11" ht="52">
      <c r="A10" s="42"/>
      <c r="B10" s="55" t="s">
        <v>699</v>
      </c>
      <c r="C10" s="167" t="s">
        <v>700</v>
      </c>
      <c r="D10" s="170"/>
      <c r="E10" s="170"/>
      <c r="F10" s="202">
        <v>0.5</v>
      </c>
      <c r="G10" s="170"/>
      <c r="H10" s="134" t="s">
        <v>889</v>
      </c>
      <c r="I10" s="54">
        <v>0.53</v>
      </c>
    </row>
    <row r="11" spans="1:11" ht="52">
      <c r="A11" s="42"/>
      <c r="B11" s="55" t="s">
        <v>701</v>
      </c>
      <c r="C11" s="167" t="s">
        <v>702</v>
      </c>
      <c r="D11" s="170"/>
      <c r="E11" s="170"/>
      <c r="F11" s="202">
        <v>0.62</v>
      </c>
      <c r="G11" s="170"/>
      <c r="H11" s="134" t="s">
        <v>890</v>
      </c>
      <c r="I11" s="54">
        <v>0.65</v>
      </c>
    </row>
    <row r="12" spans="1:11" ht="52">
      <c r="A12" s="42"/>
      <c r="B12" s="55" t="s">
        <v>703</v>
      </c>
      <c r="C12" s="167" t="s">
        <v>704</v>
      </c>
      <c r="D12" s="170"/>
      <c r="E12" s="170"/>
      <c r="F12" s="202">
        <v>0.61</v>
      </c>
      <c r="G12" s="170"/>
      <c r="H12" s="134" t="s">
        <v>884</v>
      </c>
      <c r="I12" s="54">
        <v>0.68</v>
      </c>
    </row>
    <row r="13" spans="1:11" ht="52">
      <c r="A13" s="42"/>
      <c r="B13" s="55" t="s">
        <v>705</v>
      </c>
      <c r="C13" s="167" t="s">
        <v>706</v>
      </c>
      <c r="D13" s="170"/>
      <c r="E13" s="170"/>
      <c r="F13" s="202">
        <v>0.48</v>
      </c>
      <c r="G13" s="170"/>
      <c r="H13" s="134" t="s">
        <v>891</v>
      </c>
      <c r="I13" s="54">
        <v>0.57999999999999996</v>
      </c>
    </row>
    <row r="14" spans="1:11" ht="52">
      <c r="A14" s="245"/>
      <c r="B14" s="246" t="s">
        <v>707</v>
      </c>
      <c r="C14" s="247">
        <v>0.47</v>
      </c>
      <c r="D14" s="248"/>
      <c r="E14" s="248"/>
      <c r="F14" s="247">
        <v>0.63</v>
      </c>
      <c r="G14" s="248"/>
      <c r="H14" s="249" t="s">
        <v>892</v>
      </c>
      <c r="I14" s="250">
        <v>0.65</v>
      </c>
    </row>
    <row r="15" spans="1:11" ht="15" customHeight="1">
      <c r="A15" s="198"/>
      <c r="B15" s="198" t="s">
        <v>19</v>
      </c>
      <c r="C15" s="198" t="s">
        <v>20</v>
      </c>
      <c r="D15" s="198" t="s">
        <v>21</v>
      </c>
      <c r="E15" s="182"/>
      <c r="F15" s="182"/>
      <c r="G15" s="182"/>
      <c r="H15" s="198" t="s">
        <v>22</v>
      </c>
      <c r="I15" s="198" t="s">
        <v>23</v>
      </c>
      <c r="J15" s="198" t="s">
        <v>24</v>
      </c>
      <c r="K15" s="198" t="s">
        <v>25</v>
      </c>
    </row>
    <row r="16" spans="1:11" ht="35.5" customHeight="1">
      <c r="A16" s="180"/>
      <c r="B16" s="180"/>
      <c r="C16" s="180"/>
      <c r="D16" s="109">
        <v>2024</v>
      </c>
      <c r="E16" s="190">
        <v>2025</v>
      </c>
      <c r="F16" s="180"/>
      <c r="G16" s="109">
        <v>2026</v>
      </c>
      <c r="H16" s="180"/>
      <c r="I16" s="180"/>
      <c r="J16" s="198"/>
      <c r="K16" s="198"/>
    </row>
    <row r="17" spans="1:11" ht="29">
      <c r="A17" s="6">
        <v>1</v>
      </c>
      <c r="B17" s="230" t="s">
        <v>192</v>
      </c>
      <c r="C17" s="231">
        <v>2025</v>
      </c>
      <c r="D17" s="25"/>
      <c r="E17" s="240"/>
      <c r="F17" s="241"/>
      <c r="G17" s="25"/>
      <c r="H17" s="230"/>
      <c r="I17" s="231" t="s">
        <v>47</v>
      </c>
      <c r="J17" s="230" t="s">
        <v>194</v>
      </c>
      <c r="K17" s="13"/>
    </row>
    <row r="18" spans="1:11" ht="43" customHeight="1">
      <c r="A18" s="6">
        <v>2</v>
      </c>
      <c r="B18" s="230" t="s">
        <v>190</v>
      </c>
      <c r="C18" s="231">
        <v>2025</v>
      </c>
      <c r="D18" s="25"/>
      <c r="E18" s="240"/>
      <c r="F18" s="241"/>
      <c r="G18" s="25"/>
      <c r="H18" s="230"/>
      <c r="I18" s="231" t="s">
        <v>47</v>
      </c>
      <c r="J18" s="230" t="s">
        <v>195</v>
      </c>
      <c r="K18" s="13"/>
    </row>
    <row r="19" spans="1:11" ht="39" customHeight="1">
      <c r="A19" s="6">
        <v>3</v>
      </c>
      <c r="B19" s="230" t="s">
        <v>191</v>
      </c>
      <c r="C19" s="231">
        <v>2025</v>
      </c>
      <c r="D19" s="25"/>
      <c r="E19" s="240"/>
      <c r="F19" s="241"/>
      <c r="G19" s="25"/>
      <c r="H19" s="230"/>
      <c r="I19" s="231" t="s">
        <v>193</v>
      </c>
      <c r="J19" s="230" t="s">
        <v>195</v>
      </c>
      <c r="K19" s="13"/>
    </row>
    <row r="20" spans="1:11" ht="72.5">
      <c r="A20" s="6">
        <v>4</v>
      </c>
      <c r="B20" s="230" t="s">
        <v>182</v>
      </c>
      <c r="C20" s="231">
        <v>2026</v>
      </c>
      <c r="D20" s="25"/>
      <c r="E20" s="240"/>
      <c r="F20" s="241"/>
      <c r="G20" s="25"/>
      <c r="H20" s="230"/>
      <c r="I20" s="231" t="s">
        <v>47</v>
      </c>
      <c r="J20" s="230" t="s">
        <v>196</v>
      </c>
      <c r="K20" s="13"/>
    </row>
    <row r="21" spans="1:11" ht="83" customHeight="1">
      <c r="A21" s="6">
        <v>5</v>
      </c>
      <c r="B21" s="230" t="s">
        <v>183</v>
      </c>
      <c r="C21" s="231">
        <v>2026</v>
      </c>
      <c r="D21" s="25"/>
      <c r="E21" s="240"/>
      <c r="F21" s="241"/>
      <c r="G21" s="25"/>
      <c r="H21" s="230"/>
      <c r="I21" s="231" t="s">
        <v>47</v>
      </c>
      <c r="J21" s="230" t="s">
        <v>197</v>
      </c>
      <c r="K21" s="13"/>
    </row>
    <row r="22" spans="1:11" ht="46" customHeight="1">
      <c r="A22" s="6">
        <v>6</v>
      </c>
      <c r="B22" s="230" t="s">
        <v>184</v>
      </c>
      <c r="C22" s="231" t="s">
        <v>1</v>
      </c>
      <c r="D22" s="25"/>
      <c r="E22" s="240"/>
      <c r="F22" s="241"/>
      <c r="G22" s="25"/>
      <c r="H22" s="230"/>
      <c r="I22" s="231" t="s">
        <v>47</v>
      </c>
      <c r="J22" s="230" t="s">
        <v>198</v>
      </c>
      <c r="K22" s="13"/>
    </row>
    <row r="23" spans="1:11" ht="43.5">
      <c r="A23" s="6">
        <v>7</v>
      </c>
      <c r="B23" s="230" t="s">
        <v>185</v>
      </c>
      <c r="C23" s="231" t="s">
        <v>1</v>
      </c>
      <c r="D23" s="25"/>
      <c r="E23" s="240"/>
      <c r="F23" s="241"/>
      <c r="G23" s="25"/>
      <c r="H23" s="230"/>
      <c r="I23" s="231" t="s">
        <v>58</v>
      </c>
      <c r="J23" s="230" t="s">
        <v>199</v>
      </c>
      <c r="K23" s="13"/>
    </row>
    <row r="24" spans="1:11" ht="72.5" customHeight="1">
      <c r="A24" s="6">
        <v>8</v>
      </c>
      <c r="B24" s="230" t="s">
        <v>186</v>
      </c>
      <c r="C24" s="231">
        <v>2025</v>
      </c>
      <c r="D24" s="25"/>
      <c r="E24" s="240"/>
      <c r="F24" s="241"/>
      <c r="G24" s="25"/>
      <c r="H24" s="230"/>
      <c r="I24" s="231" t="s">
        <v>52</v>
      </c>
      <c r="J24" s="230" t="s">
        <v>200</v>
      </c>
      <c r="K24" s="13"/>
    </row>
    <row r="25" spans="1:11" ht="67.5" customHeight="1">
      <c r="A25" s="6">
        <v>9</v>
      </c>
      <c r="B25" s="230" t="s">
        <v>187</v>
      </c>
      <c r="C25" s="231">
        <v>2025</v>
      </c>
      <c r="D25" s="25"/>
      <c r="E25" s="240"/>
      <c r="F25" s="241"/>
      <c r="G25" s="25"/>
      <c r="H25" s="230"/>
      <c r="I25" s="231" t="s">
        <v>26</v>
      </c>
      <c r="J25" s="230" t="s">
        <v>201</v>
      </c>
      <c r="K25" s="13"/>
    </row>
    <row r="26" spans="1:11" ht="43" customHeight="1">
      <c r="A26" s="16">
        <v>10</v>
      </c>
      <c r="B26" s="230" t="s">
        <v>188</v>
      </c>
      <c r="C26" s="231">
        <v>2026</v>
      </c>
      <c r="D26" s="25"/>
      <c r="E26" s="240"/>
      <c r="F26" s="241"/>
      <c r="G26" s="25"/>
      <c r="H26" s="230"/>
      <c r="I26" s="231" t="s">
        <v>52</v>
      </c>
      <c r="J26" s="230" t="s">
        <v>202</v>
      </c>
      <c r="K26" s="13"/>
    </row>
    <row r="27" spans="1:11" ht="39" customHeight="1">
      <c r="A27" s="6">
        <v>11</v>
      </c>
      <c r="B27" s="230" t="s">
        <v>189</v>
      </c>
      <c r="C27" s="231">
        <v>2025</v>
      </c>
      <c r="D27" s="25"/>
      <c r="E27" s="240"/>
      <c r="F27" s="241"/>
      <c r="G27" s="25"/>
      <c r="H27" s="230"/>
      <c r="I27" s="231" t="s">
        <v>26</v>
      </c>
      <c r="J27" s="230" t="s">
        <v>203</v>
      </c>
      <c r="K27" s="13"/>
    </row>
    <row r="28" spans="1:11" ht="46" customHeight="1">
      <c r="A28" s="6">
        <v>12</v>
      </c>
      <c r="B28" s="230" t="s">
        <v>191</v>
      </c>
      <c r="C28" s="231">
        <v>2025</v>
      </c>
      <c r="D28" s="25"/>
      <c r="E28" s="240"/>
      <c r="F28" s="241"/>
      <c r="G28" s="25"/>
      <c r="H28" s="230"/>
      <c r="I28" s="231" t="s">
        <v>193</v>
      </c>
      <c r="J28" s="230" t="s">
        <v>195</v>
      </c>
      <c r="K28" s="13"/>
    </row>
  </sheetData>
  <mergeCells count="37">
    <mergeCell ref="C1:E1"/>
    <mergeCell ref="F1:G1"/>
    <mergeCell ref="C2:E2"/>
    <mergeCell ref="F2:G2"/>
    <mergeCell ref="K15:K16"/>
    <mergeCell ref="E16:F16"/>
    <mergeCell ref="H15:H16"/>
    <mergeCell ref="I15:I16"/>
    <mergeCell ref="C6:E6"/>
    <mergeCell ref="F6:G6"/>
    <mergeCell ref="C7:E7"/>
    <mergeCell ref="F7:G7"/>
    <mergeCell ref="C4:E4"/>
    <mergeCell ref="F4:G4"/>
    <mergeCell ref="C5:E5"/>
    <mergeCell ref="F5:G5"/>
    <mergeCell ref="A15:A16"/>
    <mergeCell ref="B15:B16"/>
    <mergeCell ref="C15:C16"/>
    <mergeCell ref="D15:G15"/>
    <mergeCell ref="J15:J16"/>
    <mergeCell ref="C14:E14"/>
    <mergeCell ref="F14:G14"/>
    <mergeCell ref="F3:G3"/>
    <mergeCell ref="C3:E3"/>
    <mergeCell ref="C12:E12"/>
    <mergeCell ref="F12:G12"/>
    <mergeCell ref="C13:E13"/>
    <mergeCell ref="F13:G13"/>
    <mergeCell ref="C10:E10"/>
    <mergeCell ref="F10:G10"/>
    <mergeCell ref="C11:E11"/>
    <mergeCell ref="F11:G11"/>
    <mergeCell ref="C8:E8"/>
    <mergeCell ref="F8:G8"/>
    <mergeCell ref="C9:E9"/>
    <mergeCell ref="F9:G9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8"/>
  <sheetViews>
    <sheetView zoomScale="90" zoomScaleNormal="90" workbookViewId="0">
      <selection activeCell="J1" sqref="J1"/>
    </sheetView>
  </sheetViews>
  <sheetFormatPr defaultColWidth="8.81640625" defaultRowHeight="14.5"/>
  <cols>
    <col min="2" max="2" width="41" customWidth="1"/>
    <col min="6" max="6" width="2.453125" customWidth="1"/>
    <col min="7" max="8" width="12.1796875" customWidth="1"/>
    <col min="9" max="9" width="13.453125" customWidth="1"/>
    <col min="10" max="10" width="19.1796875" customWidth="1"/>
    <col min="11" max="11" width="36.453125" customWidth="1"/>
    <col min="12" max="12" width="13.453125" customWidth="1"/>
  </cols>
  <sheetData>
    <row r="1" spans="1:11" ht="51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132" t="s">
        <v>893</v>
      </c>
      <c r="I1" s="2" t="s">
        <v>17</v>
      </c>
    </row>
    <row r="2" spans="1:11">
      <c r="A2" s="3"/>
      <c r="B2" s="22" t="s">
        <v>13</v>
      </c>
      <c r="C2" s="181"/>
      <c r="D2" s="181"/>
      <c r="E2" s="181"/>
      <c r="F2" s="183"/>
      <c r="G2" s="180"/>
      <c r="H2" s="49"/>
      <c r="I2" s="49"/>
    </row>
    <row r="3" spans="1:11" ht="29">
      <c r="B3" s="15" t="s">
        <v>637</v>
      </c>
      <c r="C3" s="181"/>
      <c r="D3" s="181"/>
      <c r="E3" s="181"/>
      <c r="F3" s="168"/>
      <c r="G3" s="168"/>
      <c r="H3" s="63"/>
      <c r="I3" s="85"/>
    </row>
    <row r="4" spans="1:11" ht="43.5">
      <c r="B4" s="145" t="s">
        <v>895</v>
      </c>
      <c r="C4" s="204"/>
      <c r="D4" s="204"/>
      <c r="E4" s="204"/>
      <c r="F4" s="203"/>
      <c r="G4" s="203"/>
      <c r="H4" s="146">
        <v>279</v>
      </c>
      <c r="I4" s="147" t="s">
        <v>894</v>
      </c>
    </row>
    <row r="5" spans="1:11" ht="32" customHeight="1">
      <c r="B5" s="148" t="s">
        <v>896</v>
      </c>
      <c r="C5" s="204"/>
      <c r="D5" s="204"/>
      <c r="E5" s="204"/>
      <c r="F5" s="203"/>
      <c r="G5" s="203"/>
      <c r="H5" s="146">
        <v>3</v>
      </c>
      <c r="I5" s="147">
        <v>3</v>
      </c>
    </row>
    <row r="6" spans="1:11" ht="38.5">
      <c r="B6" s="148" t="s">
        <v>897</v>
      </c>
      <c r="C6" s="204"/>
      <c r="D6" s="204"/>
      <c r="E6" s="204"/>
      <c r="F6" s="203"/>
      <c r="G6" s="203"/>
      <c r="H6" s="146">
        <v>3</v>
      </c>
      <c r="I6" s="147">
        <v>3</v>
      </c>
    </row>
    <row r="7" spans="1:11" ht="39.5">
      <c r="B7" s="149" t="s">
        <v>898</v>
      </c>
      <c r="C7" s="204"/>
      <c r="D7" s="204"/>
      <c r="E7" s="204"/>
      <c r="F7" s="203"/>
      <c r="G7" s="203"/>
      <c r="H7" s="146" t="s">
        <v>833</v>
      </c>
      <c r="I7" s="147" t="s">
        <v>833</v>
      </c>
    </row>
    <row r="8" spans="1:11" ht="39.5">
      <c r="B8" s="149" t="s">
        <v>899</v>
      </c>
      <c r="C8" s="204"/>
      <c r="D8" s="204"/>
      <c r="E8" s="204"/>
      <c r="F8" s="203"/>
      <c r="G8" s="203"/>
      <c r="H8" s="146">
        <v>113</v>
      </c>
      <c r="I8" s="147" t="s">
        <v>902</v>
      </c>
    </row>
    <row r="9" spans="1:11" ht="39.5">
      <c r="B9" s="149" t="s">
        <v>900</v>
      </c>
      <c r="C9" s="204"/>
      <c r="D9" s="204"/>
      <c r="E9" s="204"/>
      <c r="F9" s="203"/>
      <c r="G9" s="203"/>
      <c r="H9" s="146">
        <v>346</v>
      </c>
      <c r="I9" s="147" t="s">
        <v>902</v>
      </c>
    </row>
    <row r="10" spans="1:11" ht="39.5">
      <c r="B10" s="251" t="s">
        <v>901</v>
      </c>
      <c r="C10" s="252"/>
      <c r="D10" s="252"/>
      <c r="E10" s="252"/>
      <c r="F10" s="253"/>
      <c r="G10" s="253"/>
      <c r="H10" s="254">
        <v>895</v>
      </c>
      <c r="I10" s="255" t="s">
        <v>902</v>
      </c>
    </row>
    <row r="11" spans="1:11" ht="15" customHeight="1">
      <c r="A11" s="198"/>
      <c r="B11" s="198" t="s">
        <v>19</v>
      </c>
      <c r="C11" s="198" t="s">
        <v>20</v>
      </c>
      <c r="D11" s="198" t="s">
        <v>21</v>
      </c>
      <c r="E11" s="182"/>
      <c r="F11" s="182"/>
      <c r="G11" s="182"/>
      <c r="H11" s="198" t="s">
        <v>22</v>
      </c>
      <c r="I11" s="198" t="s">
        <v>23</v>
      </c>
      <c r="J11" s="198" t="s">
        <v>24</v>
      </c>
      <c r="K11" s="198" t="s">
        <v>25</v>
      </c>
    </row>
    <row r="12" spans="1:11" ht="35.5" customHeight="1">
      <c r="A12" s="180"/>
      <c r="B12" s="180"/>
      <c r="C12" s="180"/>
      <c r="D12" s="109">
        <v>2024</v>
      </c>
      <c r="E12" s="190">
        <v>2025</v>
      </c>
      <c r="F12" s="180"/>
      <c r="G12" s="109">
        <v>2026</v>
      </c>
      <c r="H12" s="180"/>
      <c r="I12" s="180"/>
      <c r="J12" s="180"/>
      <c r="K12" s="180"/>
    </row>
    <row r="13" spans="1:11" ht="51.5" customHeight="1">
      <c r="A13" s="6">
        <v>1</v>
      </c>
      <c r="B13" s="17" t="s">
        <v>204</v>
      </c>
      <c r="C13" s="23">
        <v>2025</v>
      </c>
      <c r="D13" s="9"/>
      <c r="E13" s="213"/>
      <c r="F13" s="213"/>
      <c r="G13" s="124"/>
      <c r="H13" s="117"/>
      <c r="I13" s="18" t="s">
        <v>232</v>
      </c>
      <c r="J13" s="17" t="s">
        <v>241</v>
      </c>
      <c r="K13" s="121"/>
    </row>
    <row r="14" spans="1:11" ht="43.5">
      <c r="A14" s="6">
        <v>2</v>
      </c>
      <c r="B14" s="17" t="s">
        <v>205</v>
      </c>
      <c r="C14" s="23">
        <v>2025</v>
      </c>
      <c r="D14" s="8"/>
      <c r="E14" s="210"/>
      <c r="F14" s="210"/>
      <c r="G14" s="8"/>
      <c r="H14" s="8"/>
      <c r="I14" s="125" t="s">
        <v>52</v>
      </c>
      <c r="J14" s="17" t="s">
        <v>242</v>
      </c>
      <c r="K14" s="8"/>
    </row>
    <row r="15" spans="1:11" ht="54" customHeight="1">
      <c r="A15" s="6">
        <v>3</v>
      </c>
      <c r="B15" s="17" t="s">
        <v>230</v>
      </c>
      <c r="C15" s="18">
        <v>2026</v>
      </c>
      <c r="D15" s="8"/>
      <c r="E15" s="210"/>
      <c r="F15" s="210"/>
      <c r="G15" s="8"/>
      <c r="H15" s="8"/>
      <c r="I15" s="125" t="s">
        <v>47</v>
      </c>
      <c r="J15" s="7" t="s">
        <v>243</v>
      </c>
      <c r="K15" s="8"/>
    </row>
    <row r="16" spans="1:11" ht="77" customHeight="1">
      <c r="A16" s="6">
        <v>4</v>
      </c>
      <c r="B16" s="17" t="s">
        <v>206</v>
      </c>
      <c r="C16" s="18" t="s">
        <v>7</v>
      </c>
      <c r="D16" s="8"/>
      <c r="E16" s="210"/>
      <c r="F16" s="210"/>
      <c r="G16" s="8"/>
      <c r="H16" s="8"/>
      <c r="I16" s="125" t="s">
        <v>47</v>
      </c>
      <c r="J16" s="7" t="s">
        <v>244</v>
      </c>
      <c r="K16" s="8"/>
    </row>
    <row r="17" spans="1:11" ht="29">
      <c r="A17" s="6">
        <v>5</v>
      </c>
      <c r="B17" s="17" t="s">
        <v>207</v>
      </c>
      <c r="C17" s="18">
        <v>2025</v>
      </c>
      <c r="D17" s="125"/>
      <c r="E17" s="210"/>
      <c r="F17" s="210"/>
      <c r="G17" s="8"/>
      <c r="H17" s="8"/>
      <c r="I17" s="20" t="s">
        <v>234</v>
      </c>
      <c r="J17" s="7" t="s">
        <v>245</v>
      </c>
      <c r="K17" s="8"/>
    </row>
    <row r="18" spans="1:11" ht="58">
      <c r="A18" s="6">
        <v>6</v>
      </c>
      <c r="B18" s="17" t="s">
        <v>208</v>
      </c>
      <c r="C18" s="18" t="s">
        <v>1</v>
      </c>
      <c r="D18" s="8"/>
      <c r="E18" s="210"/>
      <c r="F18" s="210"/>
      <c r="G18" s="8"/>
      <c r="H18" s="8"/>
      <c r="I18" s="125" t="s">
        <v>26</v>
      </c>
      <c r="J18" s="7" t="s">
        <v>246</v>
      </c>
      <c r="K18" s="8"/>
    </row>
    <row r="19" spans="1:11" ht="29">
      <c r="A19" s="6">
        <v>7</v>
      </c>
      <c r="B19" s="17" t="s">
        <v>209</v>
      </c>
      <c r="C19" s="18">
        <v>2025</v>
      </c>
      <c r="D19" s="8"/>
      <c r="E19" s="211"/>
      <c r="F19" s="211"/>
      <c r="G19" s="8"/>
      <c r="H19" s="8"/>
      <c r="I19" s="125" t="s">
        <v>26</v>
      </c>
      <c r="J19" s="7" t="s">
        <v>247</v>
      </c>
      <c r="K19" s="8"/>
    </row>
    <row r="20" spans="1:11" ht="29">
      <c r="A20" s="6">
        <v>8</v>
      </c>
      <c r="B20" s="17" t="s">
        <v>210</v>
      </c>
      <c r="C20" s="18">
        <v>2026</v>
      </c>
      <c r="D20" s="8"/>
      <c r="E20" s="212"/>
      <c r="F20" s="212"/>
      <c r="G20" s="8"/>
      <c r="H20" s="8"/>
      <c r="I20" s="125" t="s">
        <v>235</v>
      </c>
      <c r="J20" s="7" t="s">
        <v>248</v>
      </c>
      <c r="K20" s="8"/>
    </row>
    <row r="21" spans="1:11" ht="51.5" customHeight="1">
      <c r="A21" s="6">
        <v>9</v>
      </c>
      <c r="B21" s="17" t="s">
        <v>211</v>
      </c>
      <c r="C21" s="18">
        <v>2026</v>
      </c>
      <c r="D21" s="8"/>
      <c r="E21" s="211"/>
      <c r="F21" s="211"/>
      <c r="G21" s="8"/>
      <c r="H21" s="8"/>
      <c r="I21" s="20" t="s">
        <v>236</v>
      </c>
      <c r="J21" s="7" t="s">
        <v>249</v>
      </c>
      <c r="K21" s="8"/>
    </row>
    <row r="22" spans="1:11" ht="43.5">
      <c r="A22" s="6">
        <v>10</v>
      </c>
      <c r="B22" s="17" t="s">
        <v>212</v>
      </c>
      <c r="C22" s="18">
        <v>2026</v>
      </c>
      <c r="D22" s="8"/>
      <c r="E22" s="211"/>
      <c r="F22" s="211"/>
      <c r="G22" s="8"/>
      <c r="H22" s="8"/>
      <c r="I22" s="125" t="s">
        <v>58</v>
      </c>
      <c r="J22" s="7" t="s">
        <v>250</v>
      </c>
      <c r="K22" s="8"/>
    </row>
    <row r="23" spans="1:11" ht="45.75" customHeight="1">
      <c r="A23" s="6">
        <v>11</v>
      </c>
      <c r="B23" s="17" t="s">
        <v>213</v>
      </c>
      <c r="C23" s="18">
        <v>2026</v>
      </c>
      <c r="D23" s="8"/>
      <c r="E23" s="210"/>
      <c r="F23" s="210"/>
      <c r="G23" s="8"/>
      <c r="H23" s="8"/>
      <c r="I23" s="20" t="s">
        <v>239</v>
      </c>
      <c r="J23" s="7" t="s">
        <v>251</v>
      </c>
      <c r="K23" s="8"/>
    </row>
    <row r="24" spans="1:11" ht="43.5">
      <c r="A24" s="6">
        <v>12</v>
      </c>
      <c r="B24" s="17" t="s">
        <v>214</v>
      </c>
      <c r="C24" s="18">
        <v>2026</v>
      </c>
      <c r="D24" s="8"/>
      <c r="E24" s="210"/>
      <c r="F24" s="210"/>
      <c r="G24" s="8"/>
      <c r="H24" s="8"/>
      <c r="I24" s="125" t="s">
        <v>237</v>
      </c>
      <c r="J24" s="7" t="s">
        <v>252</v>
      </c>
      <c r="K24" s="8"/>
    </row>
    <row r="25" spans="1:11" ht="48.5" customHeight="1">
      <c r="A25" s="6">
        <v>13</v>
      </c>
      <c r="B25" s="17" t="s">
        <v>215</v>
      </c>
      <c r="C25" s="18">
        <v>2026</v>
      </c>
      <c r="D25" s="125"/>
      <c r="E25" s="211"/>
      <c r="F25" s="211"/>
      <c r="G25" s="8"/>
      <c r="H25" s="8"/>
      <c r="I25" s="20" t="s">
        <v>26</v>
      </c>
      <c r="J25" s="7" t="s">
        <v>253</v>
      </c>
      <c r="K25" s="8"/>
    </row>
    <row r="26" spans="1:11" ht="43.5">
      <c r="A26" s="6">
        <v>14</v>
      </c>
      <c r="B26" s="17" t="s">
        <v>240</v>
      </c>
      <c r="C26" s="18">
        <v>2026</v>
      </c>
      <c r="D26" s="8"/>
      <c r="E26" s="210"/>
      <c r="F26" s="210"/>
      <c r="G26" s="8"/>
      <c r="H26" s="8"/>
      <c r="I26" s="20" t="s">
        <v>238</v>
      </c>
      <c r="J26" s="7" t="s">
        <v>263</v>
      </c>
      <c r="K26" s="8"/>
    </row>
    <row r="27" spans="1:11" ht="43.5">
      <c r="A27" s="6">
        <v>15</v>
      </c>
      <c r="B27" s="17" t="s">
        <v>216</v>
      </c>
      <c r="C27" s="18">
        <v>2026</v>
      </c>
      <c r="D27" s="8"/>
      <c r="E27" s="210"/>
      <c r="F27" s="210"/>
      <c r="G27" s="8"/>
      <c r="H27" s="8"/>
      <c r="I27" s="125" t="s">
        <v>228</v>
      </c>
      <c r="J27" s="7" t="s">
        <v>254</v>
      </c>
      <c r="K27" s="8"/>
    </row>
    <row r="28" spans="1:11" ht="43.5">
      <c r="A28" s="6">
        <v>16</v>
      </c>
      <c r="B28" s="17" t="s">
        <v>217</v>
      </c>
      <c r="C28" s="18">
        <v>2026</v>
      </c>
      <c r="D28" s="8"/>
      <c r="E28" s="210"/>
      <c r="F28" s="210"/>
      <c r="G28" s="8"/>
      <c r="H28" s="8"/>
      <c r="I28" s="125" t="s">
        <v>225</v>
      </c>
      <c r="J28" s="7" t="s">
        <v>255</v>
      </c>
      <c r="K28" s="8"/>
    </row>
    <row r="29" spans="1:11" ht="129" customHeight="1">
      <c r="A29" s="6">
        <v>17</v>
      </c>
      <c r="B29" s="64" t="s">
        <v>226</v>
      </c>
      <c r="C29" s="65" t="s">
        <v>1</v>
      </c>
      <c r="D29" s="4"/>
      <c r="E29" s="168"/>
      <c r="F29" s="168"/>
      <c r="G29" s="4"/>
      <c r="H29" s="4"/>
      <c r="I29" s="69" t="s">
        <v>233</v>
      </c>
      <c r="J29" s="68" t="s">
        <v>256</v>
      </c>
      <c r="K29" s="4"/>
    </row>
    <row r="30" spans="1:11" ht="60.5" customHeight="1">
      <c r="A30" s="6">
        <v>18</v>
      </c>
      <c r="B30" s="17" t="s">
        <v>218</v>
      </c>
      <c r="C30" s="18" t="s">
        <v>1</v>
      </c>
      <c r="D30" s="8"/>
      <c r="E30" s="210"/>
      <c r="F30" s="210"/>
      <c r="G30" s="8"/>
      <c r="H30" s="8"/>
      <c r="I30" s="125" t="s">
        <v>26</v>
      </c>
      <c r="J30" s="7" t="s">
        <v>257</v>
      </c>
      <c r="K30" s="8"/>
    </row>
    <row r="31" spans="1:11" ht="72.5">
      <c r="A31" s="6">
        <v>19</v>
      </c>
      <c r="B31" s="17" t="s">
        <v>219</v>
      </c>
      <c r="C31" s="18">
        <v>2026</v>
      </c>
      <c r="D31" s="8"/>
      <c r="E31" s="210"/>
      <c r="F31" s="210"/>
      <c r="G31" s="8"/>
      <c r="H31" s="8"/>
      <c r="I31" s="125" t="s">
        <v>231</v>
      </c>
      <c r="J31" s="7" t="s">
        <v>258</v>
      </c>
      <c r="K31" s="8"/>
    </row>
    <row r="32" spans="1:11" ht="71.5" customHeight="1">
      <c r="A32" s="6">
        <v>20</v>
      </c>
      <c r="B32" s="256" t="s">
        <v>220</v>
      </c>
      <c r="C32" s="18" t="s">
        <v>1</v>
      </c>
      <c r="D32" s="8"/>
      <c r="E32" s="210"/>
      <c r="F32" s="210"/>
      <c r="G32" s="8"/>
      <c r="H32" s="8"/>
      <c r="I32" s="125" t="s">
        <v>264</v>
      </c>
      <c r="J32" s="7" t="s">
        <v>259</v>
      </c>
      <c r="K32" s="8"/>
    </row>
    <row r="33" spans="1:11" ht="58">
      <c r="A33" s="6">
        <v>21</v>
      </c>
      <c r="B33" s="17" t="s">
        <v>221</v>
      </c>
      <c r="C33" s="18" t="s">
        <v>1</v>
      </c>
      <c r="D33" s="8"/>
      <c r="E33" s="118"/>
      <c r="F33" s="119"/>
      <c r="G33" s="8"/>
      <c r="H33" s="8"/>
      <c r="I33" s="125" t="s">
        <v>3</v>
      </c>
      <c r="J33" s="7" t="s">
        <v>260</v>
      </c>
      <c r="K33" s="8"/>
    </row>
    <row r="34" spans="1:11" ht="52" customHeight="1">
      <c r="A34" s="6">
        <v>22</v>
      </c>
      <c r="B34" s="17" t="s">
        <v>222</v>
      </c>
      <c r="C34" s="18" t="s">
        <v>1</v>
      </c>
      <c r="D34" s="8"/>
      <c r="E34" s="118"/>
      <c r="F34" s="119"/>
      <c r="G34" s="8"/>
      <c r="H34" s="8"/>
      <c r="I34" s="125" t="s">
        <v>4</v>
      </c>
      <c r="J34" s="7" t="s">
        <v>260</v>
      </c>
      <c r="K34" s="8"/>
    </row>
    <row r="35" spans="1:11" ht="64.5" customHeight="1">
      <c r="A35" s="6">
        <v>23</v>
      </c>
      <c r="B35" s="17" t="s">
        <v>223</v>
      </c>
      <c r="C35" s="18" t="s">
        <v>1</v>
      </c>
      <c r="D35" s="8"/>
      <c r="E35" s="118"/>
      <c r="F35" s="119"/>
      <c r="G35" s="8"/>
      <c r="H35" s="8"/>
      <c r="I35" s="125" t="s">
        <v>26</v>
      </c>
      <c r="J35" s="7" t="s">
        <v>260</v>
      </c>
      <c r="K35" s="8"/>
    </row>
    <row r="36" spans="1:11" ht="43.5">
      <c r="A36" s="6">
        <v>24</v>
      </c>
      <c r="B36" s="17" t="s">
        <v>224</v>
      </c>
      <c r="C36" s="18">
        <v>2026</v>
      </c>
      <c r="D36" s="128"/>
      <c r="E36" s="257"/>
      <c r="F36" s="257"/>
      <c r="G36" s="128"/>
      <c r="H36" s="128"/>
      <c r="I36" s="23" t="s">
        <v>52</v>
      </c>
      <c r="J36" s="17" t="s">
        <v>261</v>
      </c>
      <c r="K36" s="128"/>
    </row>
    <row r="37" spans="1:11" ht="29">
      <c r="A37" s="6">
        <v>25</v>
      </c>
      <c r="B37" s="17" t="s">
        <v>227</v>
      </c>
      <c r="C37" s="18">
        <v>2026</v>
      </c>
      <c r="D37" s="8"/>
      <c r="E37" s="210"/>
      <c r="F37" s="210"/>
      <c r="G37" s="8"/>
      <c r="H37" s="8"/>
      <c r="I37" s="123" t="s">
        <v>225</v>
      </c>
      <c r="J37" s="24" t="s">
        <v>262</v>
      </c>
      <c r="K37" s="8"/>
    </row>
    <row r="38" spans="1:11" ht="29">
      <c r="A38" s="6">
        <v>26</v>
      </c>
      <c r="B38" s="17" t="s">
        <v>229</v>
      </c>
      <c r="C38" s="18">
        <v>2026</v>
      </c>
      <c r="D38" s="8"/>
      <c r="E38" s="210"/>
      <c r="F38" s="210"/>
      <c r="G38" s="8"/>
      <c r="H38" s="8"/>
      <c r="I38" s="123" t="s">
        <v>228</v>
      </c>
      <c r="J38" s="24" t="s">
        <v>262</v>
      </c>
      <c r="K38" s="8"/>
    </row>
  </sheetData>
  <mergeCells count="52">
    <mergeCell ref="K11:K12"/>
    <mergeCell ref="E13:F13"/>
    <mergeCell ref="E14:F14"/>
    <mergeCell ref="E26:F26"/>
    <mergeCell ref="E16:F16"/>
    <mergeCell ref="E17:F17"/>
    <mergeCell ref="J11:J12"/>
    <mergeCell ref="H11:H12"/>
    <mergeCell ref="I11:I12"/>
    <mergeCell ref="E24:F24"/>
    <mergeCell ref="E25:F25"/>
    <mergeCell ref="E38:F38"/>
    <mergeCell ref="C1:E1"/>
    <mergeCell ref="F1:G1"/>
    <mergeCell ref="C2:E2"/>
    <mergeCell ref="F2:G2"/>
    <mergeCell ref="E15:F15"/>
    <mergeCell ref="E22:F22"/>
    <mergeCell ref="E12:F12"/>
    <mergeCell ref="E37:F37"/>
    <mergeCell ref="E18:F18"/>
    <mergeCell ref="E19:F19"/>
    <mergeCell ref="E20:F20"/>
    <mergeCell ref="E21:F21"/>
    <mergeCell ref="E23:F23"/>
    <mergeCell ref="E36:F36"/>
    <mergeCell ref="E27:F27"/>
    <mergeCell ref="E28:F28"/>
    <mergeCell ref="E29:F29"/>
    <mergeCell ref="E30:F30"/>
    <mergeCell ref="E31:F31"/>
    <mergeCell ref="E32:F32"/>
    <mergeCell ref="C8:E8"/>
    <mergeCell ref="C9:E9"/>
    <mergeCell ref="C10:E10"/>
    <mergeCell ref="A11:A12"/>
    <mergeCell ref="B11:B12"/>
    <mergeCell ref="C11:C12"/>
    <mergeCell ref="D11:G11"/>
    <mergeCell ref="F8:G8"/>
    <mergeCell ref="F9:G9"/>
    <mergeCell ref="F10:G10"/>
    <mergeCell ref="C3:E3"/>
    <mergeCell ref="C4:E4"/>
    <mergeCell ref="C5:E5"/>
    <mergeCell ref="C6:E6"/>
    <mergeCell ref="C7:E7"/>
    <mergeCell ref="F3:G3"/>
    <mergeCell ref="F4:G4"/>
    <mergeCell ref="F5:G5"/>
    <mergeCell ref="F6:G6"/>
    <mergeCell ref="F7:G7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48"/>
  <sheetViews>
    <sheetView topLeftCell="C1" zoomScaleNormal="100" workbookViewId="0">
      <selection activeCell="I1" sqref="I1"/>
    </sheetView>
  </sheetViews>
  <sheetFormatPr defaultColWidth="8.81640625" defaultRowHeight="14.5"/>
  <cols>
    <col min="2" max="2" width="41" customWidth="1"/>
    <col min="3" max="3" width="12" customWidth="1"/>
    <col min="6" max="6" width="2.453125" customWidth="1"/>
    <col min="7" max="7" width="12.1796875" customWidth="1"/>
    <col min="8" max="8" width="17" customWidth="1"/>
    <col min="9" max="9" width="17.6328125" customWidth="1"/>
    <col min="10" max="10" width="35" customWidth="1"/>
    <col min="11" max="11" width="36.453125" customWidth="1"/>
    <col min="12" max="12" width="13.453125" customWidth="1"/>
  </cols>
  <sheetData>
    <row r="1" spans="1:11" ht="51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132" t="s">
        <v>855</v>
      </c>
      <c r="I1" s="2" t="s">
        <v>17</v>
      </c>
    </row>
    <row r="2" spans="1:11">
      <c r="A2" s="22"/>
      <c r="B2" s="10" t="s">
        <v>13</v>
      </c>
      <c r="C2" s="207"/>
      <c r="D2" s="208"/>
      <c r="E2" s="208"/>
      <c r="F2" s="209"/>
      <c r="G2" s="208"/>
      <c r="H2" s="137"/>
      <c r="I2" s="57"/>
    </row>
    <row r="3" spans="1:11">
      <c r="A3" s="4"/>
      <c r="B3" s="15" t="s">
        <v>265</v>
      </c>
      <c r="C3" s="192"/>
      <c r="D3" s="199"/>
      <c r="E3" s="193"/>
      <c r="F3" s="192"/>
      <c r="G3" s="193"/>
      <c r="H3" s="144"/>
      <c r="I3" s="4"/>
    </row>
    <row r="4" spans="1:11" ht="57" customHeight="1">
      <c r="A4" s="4"/>
      <c r="B4" s="45" t="s">
        <v>699</v>
      </c>
      <c r="C4" s="205" t="s">
        <v>700</v>
      </c>
      <c r="D4" s="206"/>
      <c r="E4" s="206"/>
      <c r="F4" s="205">
        <v>0.5</v>
      </c>
      <c r="G4" s="206"/>
      <c r="H4" s="134" t="s">
        <v>889</v>
      </c>
      <c r="I4" s="56">
        <v>0.53</v>
      </c>
    </row>
    <row r="5" spans="1:11" ht="61.5" customHeight="1">
      <c r="A5" s="4"/>
      <c r="B5" s="45" t="s">
        <v>709</v>
      </c>
      <c r="C5" s="205" t="s">
        <v>710</v>
      </c>
      <c r="D5" s="206"/>
      <c r="E5" s="206"/>
      <c r="F5" s="205">
        <v>0.62</v>
      </c>
      <c r="G5" s="206"/>
      <c r="H5" s="134" t="s">
        <v>890</v>
      </c>
      <c r="I5" s="56">
        <v>0.64</v>
      </c>
    </row>
    <row r="6" spans="1:11" ht="57.5" customHeight="1">
      <c r="A6" s="4"/>
      <c r="B6" s="45" t="s">
        <v>711</v>
      </c>
      <c r="C6" s="205" t="s">
        <v>710</v>
      </c>
      <c r="D6" s="206"/>
      <c r="E6" s="206"/>
      <c r="F6" s="205">
        <v>0.62</v>
      </c>
      <c r="G6" s="206"/>
      <c r="H6" s="134" t="s">
        <v>903</v>
      </c>
      <c r="I6" s="56">
        <v>0.65</v>
      </c>
    </row>
    <row r="7" spans="1:11" ht="15" customHeight="1">
      <c r="A7" s="198"/>
      <c r="B7" s="198" t="s">
        <v>19</v>
      </c>
      <c r="C7" s="198" t="s">
        <v>20</v>
      </c>
      <c r="D7" s="198" t="s">
        <v>21</v>
      </c>
      <c r="E7" s="182"/>
      <c r="F7" s="182"/>
      <c r="G7" s="182"/>
      <c r="H7" s="198" t="s">
        <v>22</v>
      </c>
      <c r="I7" s="198" t="s">
        <v>23</v>
      </c>
      <c r="J7" s="198" t="s">
        <v>24</v>
      </c>
      <c r="K7" s="198" t="s">
        <v>25</v>
      </c>
    </row>
    <row r="8" spans="1:11" ht="35.5" customHeight="1">
      <c r="A8" s="180"/>
      <c r="B8" s="180"/>
      <c r="C8" s="180"/>
      <c r="D8" s="109">
        <v>2024</v>
      </c>
      <c r="E8" s="190">
        <v>2025</v>
      </c>
      <c r="F8" s="180"/>
      <c r="G8" s="109">
        <v>2026</v>
      </c>
      <c r="H8" s="180"/>
      <c r="I8" s="180"/>
      <c r="J8" s="180"/>
      <c r="K8" s="180"/>
    </row>
    <row r="9" spans="1:11" ht="103" customHeight="1">
      <c r="A9" s="6">
        <v>1</v>
      </c>
      <c r="B9" s="11" t="s">
        <v>291</v>
      </c>
      <c r="C9" s="11">
        <v>2025</v>
      </c>
      <c r="D9" s="74">
        <v>4800</v>
      </c>
      <c r="E9" s="258">
        <v>0</v>
      </c>
      <c r="F9" s="259"/>
      <c r="G9" s="74">
        <v>0</v>
      </c>
      <c r="H9" s="11"/>
      <c r="I9" s="65" t="s">
        <v>293</v>
      </c>
      <c r="J9" s="11" t="s">
        <v>307</v>
      </c>
      <c r="K9" s="11"/>
    </row>
    <row r="10" spans="1:11" ht="58">
      <c r="A10" s="6">
        <v>2</v>
      </c>
      <c r="B10" s="11" t="s">
        <v>282</v>
      </c>
      <c r="C10" s="65">
        <v>2026</v>
      </c>
      <c r="D10" s="74">
        <v>9100</v>
      </c>
      <c r="E10" s="242">
        <v>9100</v>
      </c>
      <c r="F10" s="259"/>
      <c r="G10" s="74">
        <v>9100</v>
      </c>
      <c r="H10" s="11"/>
      <c r="I10" s="65" t="s">
        <v>228</v>
      </c>
      <c r="J10" s="11" t="s">
        <v>308</v>
      </c>
      <c r="K10" s="11"/>
    </row>
    <row r="11" spans="1:11" ht="43.5">
      <c r="A11" s="6">
        <v>3</v>
      </c>
      <c r="B11" s="11" t="s">
        <v>283</v>
      </c>
      <c r="C11" s="65" t="s">
        <v>6</v>
      </c>
      <c r="D11" s="74">
        <v>2880</v>
      </c>
      <c r="E11" s="242">
        <v>2880</v>
      </c>
      <c r="F11" s="259"/>
      <c r="G11" s="74">
        <v>2880</v>
      </c>
      <c r="H11" s="11"/>
      <c r="I11" s="65" t="s">
        <v>294</v>
      </c>
      <c r="J11" s="11" t="s">
        <v>174</v>
      </c>
      <c r="K11" s="11"/>
    </row>
    <row r="12" spans="1:11" ht="43.5">
      <c r="A12" s="6">
        <v>4</v>
      </c>
      <c r="B12" s="11" t="s">
        <v>284</v>
      </c>
      <c r="C12" s="11">
        <v>2025</v>
      </c>
      <c r="D12" s="74">
        <v>0</v>
      </c>
      <c r="E12" s="242">
        <v>1173.06</v>
      </c>
      <c r="F12" s="259"/>
      <c r="G12" s="74">
        <v>0</v>
      </c>
      <c r="H12" s="11"/>
      <c r="I12" s="65" t="s">
        <v>295</v>
      </c>
      <c r="J12" s="11" t="s">
        <v>195</v>
      </c>
      <c r="K12" s="11"/>
    </row>
    <row r="13" spans="1:11" ht="43.5">
      <c r="A13" s="6">
        <v>5</v>
      </c>
      <c r="B13" s="11" t="s">
        <v>266</v>
      </c>
      <c r="C13" s="65" t="s">
        <v>1</v>
      </c>
      <c r="D13" s="74"/>
      <c r="E13" s="266"/>
      <c r="F13" s="267"/>
      <c r="G13" s="74"/>
      <c r="H13" s="11"/>
      <c r="I13" s="65" t="s">
        <v>303</v>
      </c>
      <c r="J13" s="11" t="s">
        <v>309</v>
      </c>
      <c r="K13" s="11"/>
    </row>
    <row r="14" spans="1:11" ht="43.5">
      <c r="A14" s="6">
        <v>6</v>
      </c>
      <c r="B14" s="13" t="s">
        <v>267</v>
      </c>
      <c r="C14" s="18" t="s">
        <v>1</v>
      </c>
      <c r="D14" s="127">
        <v>4800</v>
      </c>
      <c r="E14" s="221">
        <v>0</v>
      </c>
      <c r="F14" s="222"/>
      <c r="G14" s="127">
        <v>0</v>
      </c>
      <c r="H14" s="13"/>
      <c r="I14" s="18" t="s">
        <v>52</v>
      </c>
      <c r="J14" s="13" t="s">
        <v>310</v>
      </c>
      <c r="K14" s="11"/>
    </row>
    <row r="15" spans="1:11" ht="58">
      <c r="A15" s="6">
        <v>7</v>
      </c>
      <c r="B15" s="13" t="s">
        <v>288</v>
      </c>
      <c r="C15" s="18">
        <v>2025</v>
      </c>
      <c r="D15" s="127">
        <v>0</v>
      </c>
      <c r="E15" s="221">
        <v>2473</v>
      </c>
      <c r="F15" s="222"/>
      <c r="G15" s="127">
        <v>0</v>
      </c>
      <c r="H15" s="13"/>
      <c r="I15" s="18" t="s">
        <v>297</v>
      </c>
      <c r="J15" s="13" t="s">
        <v>311</v>
      </c>
      <c r="K15" s="11"/>
    </row>
    <row r="16" spans="1:11" ht="29">
      <c r="A16" s="6">
        <v>8</v>
      </c>
      <c r="B16" s="13" t="s">
        <v>268</v>
      </c>
      <c r="C16" s="18">
        <v>2025</v>
      </c>
      <c r="D16" s="127">
        <v>1200</v>
      </c>
      <c r="E16" s="221">
        <v>0</v>
      </c>
      <c r="F16" s="222"/>
      <c r="G16" s="127">
        <v>0</v>
      </c>
      <c r="H16" s="13"/>
      <c r="I16" s="18" t="s">
        <v>306</v>
      </c>
      <c r="J16" s="13" t="s">
        <v>638</v>
      </c>
      <c r="K16" s="11"/>
    </row>
    <row r="17" spans="1:11" ht="86" customHeight="1">
      <c r="A17" s="6">
        <v>9</v>
      </c>
      <c r="B17" s="11" t="s">
        <v>269</v>
      </c>
      <c r="C17" s="65">
        <v>2025</v>
      </c>
      <c r="D17" s="74">
        <v>2500</v>
      </c>
      <c r="E17" s="242">
        <v>2500</v>
      </c>
      <c r="F17" s="259"/>
      <c r="G17" s="74">
        <v>2500</v>
      </c>
      <c r="H17" s="11"/>
      <c r="I17" s="65" t="s">
        <v>52</v>
      </c>
      <c r="J17" s="11" t="s">
        <v>312</v>
      </c>
      <c r="K17" s="11"/>
    </row>
    <row r="18" spans="1:11" ht="29">
      <c r="A18" s="6">
        <v>10</v>
      </c>
      <c r="B18" s="11" t="s">
        <v>285</v>
      </c>
      <c r="C18" s="108">
        <v>2026</v>
      </c>
      <c r="D18" s="108"/>
      <c r="E18" s="194"/>
      <c r="F18" s="194"/>
      <c r="G18" s="4"/>
      <c r="H18" s="4"/>
      <c r="I18" s="69" t="s">
        <v>228</v>
      </c>
      <c r="J18" s="68" t="s">
        <v>313</v>
      </c>
      <c r="K18" s="4"/>
    </row>
    <row r="19" spans="1:11" ht="29">
      <c r="A19" s="6">
        <v>11</v>
      </c>
      <c r="B19" s="11" t="s">
        <v>270</v>
      </c>
      <c r="C19" s="108">
        <v>2025</v>
      </c>
      <c r="D19" s="4"/>
      <c r="E19" s="194"/>
      <c r="F19" s="194"/>
      <c r="G19" s="4"/>
      <c r="H19" s="4"/>
      <c r="I19" s="69" t="s">
        <v>300</v>
      </c>
      <c r="J19" s="68" t="s">
        <v>314</v>
      </c>
      <c r="K19" s="4"/>
    </row>
    <row r="20" spans="1:11" ht="58">
      <c r="A20" s="6">
        <v>12</v>
      </c>
      <c r="B20" s="11" t="s">
        <v>271</v>
      </c>
      <c r="C20" s="65">
        <v>2025</v>
      </c>
      <c r="D20" s="4"/>
      <c r="E20" s="168"/>
      <c r="F20" s="168"/>
      <c r="G20" s="4"/>
      <c r="H20" s="4"/>
      <c r="I20" s="108" t="s">
        <v>228</v>
      </c>
      <c r="J20" s="68" t="s">
        <v>315</v>
      </c>
    </row>
    <row r="21" spans="1:11" ht="54.5" customHeight="1">
      <c r="A21" s="6">
        <v>13</v>
      </c>
      <c r="B21" s="11" t="s">
        <v>272</v>
      </c>
      <c r="C21" s="65">
        <v>2025</v>
      </c>
      <c r="D21" s="4"/>
      <c r="E21" s="168"/>
      <c r="F21" s="168"/>
      <c r="G21" s="4"/>
      <c r="H21" s="4"/>
      <c r="I21" s="69" t="s">
        <v>228</v>
      </c>
      <c r="J21" s="68" t="s">
        <v>316</v>
      </c>
    </row>
    <row r="22" spans="1:11">
      <c r="A22" s="6">
        <v>14</v>
      </c>
      <c r="B22" s="11" t="s">
        <v>273</v>
      </c>
      <c r="C22" s="65">
        <v>2025</v>
      </c>
      <c r="D22" s="4"/>
      <c r="E22" s="168"/>
      <c r="F22" s="168"/>
      <c r="G22" s="4"/>
      <c r="H22" s="4"/>
      <c r="I22" s="108" t="s">
        <v>228</v>
      </c>
      <c r="J22" s="68" t="s">
        <v>317</v>
      </c>
    </row>
    <row r="23" spans="1:11" ht="29">
      <c r="A23" s="6">
        <v>15</v>
      </c>
      <c r="B23" s="11" t="s">
        <v>274</v>
      </c>
      <c r="C23" s="65" t="s">
        <v>1</v>
      </c>
      <c r="D23" s="4"/>
      <c r="E23" s="168"/>
      <c r="F23" s="168"/>
      <c r="G23" s="4"/>
      <c r="H23" s="4"/>
      <c r="I23" s="108" t="s">
        <v>228</v>
      </c>
      <c r="J23" s="68" t="s">
        <v>174</v>
      </c>
    </row>
    <row r="24" spans="1:11" ht="43.5">
      <c r="A24" s="6">
        <v>16</v>
      </c>
      <c r="B24" s="11" t="s">
        <v>275</v>
      </c>
      <c r="C24" s="65">
        <v>2026</v>
      </c>
      <c r="D24" s="4"/>
      <c r="E24" s="168"/>
      <c r="F24" s="168"/>
      <c r="G24" s="4"/>
      <c r="H24" s="4"/>
      <c r="I24" s="108" t="s">
        <v>228</v>
      </c>
      <c r="J24" s="68" t="s">
        <v>318</v>
      </c>
    </row>
    <row r="25" spans="1:11" ht="29">
      <c r="A25" s="6">
        <v>17</v>
      </c>
      <c r="B25" s="11" t="s">
        <v>286</v>
      </c>
      <c r="C25" s="65">
        <v>2026</v>
      </c>
      <c r="D25" s="4"/>
      <c r="E25" s="168"/>
      <c r="F25" s="168"/>
      <c r="G25" s="4"/>
      <c r="H25" s="4"/>
      <c r="I25" s="69" t="s">
        <v>305</v>
      </c>
      <c r="J25" s="68" t="s">
        <v>319</v>
      </c>
    </row>
    <row r="26" spans="1:11" ht="29">
      <c r="A26" s="6">
        <v>18</v>
      </c>
      <c r="B26" s="11" t="s">
        <v>287</v>
      </c>
      <c r="C26" s="65">
        <v>2026</v>
      </c>
      <c r="D26" s="4"/>
      <c r="E26" s="168"/>
      <c r="F26" s="168"/>
      <c r="G26" s="4"/>
      <c r="H26" s="4"/>
      <c r="I26" s="108" t="s">
        <v>228</v>
      </c>
      <c r="J26" s="68" t="s">
        <v>320</v>
      </c>
    </row>
    <row r="27" spans="1:11" ht="29">
      <c r="A27" s="6">
        <v>19</v>
      </c>
      <c r="B27" s="11" t="s">
        <v>276</v>
      </c>
      <c r="C27" s="103">
        <v>2026</v>
      </c>
      <c r="D27" s="4"/>
      <c r="E27" s="168"/>
      <c r="F27" s="168"/>
      <c r="G27" s="4"/>
      <c r="H27" s="4"/>
      <c r="I27" s="108" t="s">
        <v>228</v>
      </c>
      <c r="J27" s="70" t="s">
        <v>321</v>
      </c>
    </row>
    <row r="28" spans="1:11" ht="43.5">
      <c r="A28" s="6">
        <v>20</v>
      </c>
      <c r="B28" s="11" t="s">
        <v>277</v>
      </c>
      <c r="C28" s="69" t="s">
        <v>1</v>
      </c>
      <c r="D28" s="4"/>
      <c r="E28" s="106"/>
      <c r="F28" s="107"/>
      <c r="G28" s="4"/>
      <c r="H28" s="4"/>
      <c r="I28" s="108" t="s">
        <v>228</v>
      </c>
      <c r="J28" s="67" t="s">
        <v>322</v>
      </c>
    </row>
    <row r="29" spans="1:11" ht="43.5">
      <c r="A29" s="6">
        <v>21</v>
      </c>
      <c r="B29" s="11" t="s">
        <v>289</v>
      </c>
      <c r="C29" s="65">
        <v>2026</v>
      </c>
      <c r="D29" s="4"/>
      <c r="E29" s="168"/>
      <c r="F29" s="168"/>
      <c r="G29" s="4"/>
      <c r="H29" s="4"/>
      <c r="I29" s="108" t="s">
        <v>225</v>
      </c>
      <c r="J29" s="68" t="s">
        <v>323</v>
      </c>
    </row>
    <row r="30" spans="1:11" s="131" customFormat="1" ht="29">
      <c r="A30" s="129">
        <v>22</v>
      </c>
      <c r="B30" s="157" t="s">
        <v>904</v>
      </c>
      <c r="C30" s="150" t="s">
        <v>1</v>
      </c>
      <c r="D30" s="151"/>
      <c r="E30" s="155"/>
      <c r="F30" s="156"/>
      <c r="G30" s="151"/>
      <c r="H30" s="151"/>
      <c r="I30" s="152" t="s">
        <v>835</v>
      </c>
      <c r="J30" s="153" t="s">
        <v>905</v>
      </c>
    </row>
    <row r="31" spans="1:11" s="131" customFormat="1" ht="43.5">
      <c r="A31" s="129">
        <v>23</v>
      </c>
      <c r="B31" s="157" t="s">
        <v>906</v>
      </c>
      <c r="C31" s="154">
        <v>2025</v>
      </c>
      <c r="D31" s="151"/>
      <c r="E31" s="260"/>
      <c r="F31" s="260"/>
      <c r="G31" s="151"/>
      <c r="H31" s="151"/>
      <c r="I31" s="152" t="s">
        <v>836</v>
      </c>
      <c r="J31" s="153" t="s">
        <v>907</v>
      </c>
    </row>
    <row r="32" spans="1:11" ht="29">
      <c r="A32" s="6">
        <v>24</v>
      </c>
      <c r="B32" s="11" t="s">
        <v>278</v>
      </c>
      <c r="C32" s="65">
        <v>2025</v>
      </c>
      <c r="D32" s="4"/>
      <c r="E32" s="168"/>
      <c r="F32" s="168"/>
      <c r="G32" s="4"/>
      <c r="H32" s="4"/>
      <c r="I32" s="108" t="s">
        <v>225</v>
      </c>
      <c r="J32" s="68" t="s">
        <v>324</v>
      </c>
    </row>
    <row r="33" spans="1:11" ht="43.5">
      <c r="A33" s="6">
        <v>25</v>
      </c>
      <c r="B33" s="11" t="s">
        <v>279</v>
      </c>
      <c r="C33" s="69" t="s">
        <v>1</v>
      </c>
      <c r="D33" s="4"/>
      <c r="E33" s="168"/>
      <c r="F33" s="168"/>
      <c r="G33" s="4"/>
      <c r="H33" s="4"/>
      <c r="I33" s="108" t="s">
        <v>225</v>
      </c>
      <c r="J33" s="70" t="s">
        <v>325</v>
      </c>
    </row>
    <row r="34" spans="1:11" ht="58">
      <c r="A34" s="6">
        <v>26</v>
      </c>
      <c r="B34" s="11" t="s">
        <v>280</v>
      </c>
      <c r="C34" s="108">
        <v>2026</v>
      </c>
      <c r="D34" s="4"/>
      <c r="E34" s="168"/>
      <c r="F34" s="168"/>
      <c r="G34" s="4"/>
      <c r="H34" s="4"/>
      <c r="I34" s="108" t="s">
        <v>225</v>
      </c>
      <c r="J34" s="68" t="s">
        <v>326</v>
      </c>
    </row>
    <row r="35" spans="1:11" ht="43.5">
      <c r="A35" s="6">
        <v>27</v>
      </c>
      <c r="B35" s="11" t="s">
        <v>290</v>
      </c>
      <c r="C35" s="108">
        <v>2026</v>
      </c>
      <c r="D35" s="108"/>
      <c r="E35" s="195"/>
      <c r="F35" s="195"/>
      <c r="G35" s="108"/>
      <c r="H35" s="108"/>
      <c r="I35" s="108" t="s">
        <v>225</v>
      </c>
      <c r="J35" s="69" t="s">
        <v>327</v>
      </c>
    </row>
    <row r="36" spans="1:11" s="131" customFormat="1" ht="43.5">
      <c r="A36" s="129">
        <v>28</v>
      </c>
      <c r="B36" s="157" t="s">
        <v>908</v>
      </c>
      <c r="C36" s="152">
        <v>2025</v>
      </c>
      <c r="D36" s="152"/>
      <c r="E36" s="264"/>
      <c r="F36" s="265"/>
      <c r="G36" s="152"/>
      <c r="H36" s="152"/>
      <c r="I36" s="261" t="s">
        <v>836</v>
      </c>
      <c r="J36" s="153" t="s">
        <v>909</v>
      </c>
    </row>
    <row r="37" spans="1:11" ht="72.5">
      <c r="A37" s="6">
        <v>29</v>
      </c>
      <c r="B37" s="11" t="s">
        <v>281</v>
      </c>
      <c r="C37" s="73">
        <v>2025</v>
      </c>
      <c r="D37" s="73"/>
      <c r="E37" s="262"/>
      <c r="F37" s="262"/>
      <c r="G37" s="73"/>
      <c r="H37" s="73"/>
      <c r="I37" s="73" t="s">
        <v>299</v>
      </c>
      <c r="J37" s="64" t="s">
        <v>328</v>
      </c>
    </row>
    <row r="38" spans="1:11" ht="29">
      <c r="A38" s="6">
        <v>30</v>
      </c>
      <c r="B38" s="11" t="s">
        <v>301</v>
      </c>
      <c r="C38" s="65" t="s">
        <v>1</v>
      </c>
      <c r="D38" s="73"/>
      <c r="E38" s="262"/>
      <c r="F38" s="262"/>
      <c r="G38" s="73"/>
      <c r="H38" s="73"/>
      <c r="I38" s="72" t="s">
        <v>302</v>
      </c>
      <c r="J38" s="64" t="s">
        <v>174</v>
      </c>
    </row>
    <row r="39" spans="1:11" ht="29">
      <c r="A39" s="6">
        <v>31</v>
      </c>
      <c r="B39" s="11" t="s">
        <v>304</v>
      </c>
      <c r="C39" s="73">
        <v>2026</v>
      </c>
      <c r="D39" s="73"/>
      <c r="E39" s="262"/>
      <c r="F39" s="262"/>
      <c r="G39" s="73"/>
      <c r="H39" s="73"/>
      <c r="I39" s="73" t="s">
        <v>296</v>
      </c>
      <c r="J39" s="64" t="s">
        <v>329</v>
      </c>
    </row>
    <row r="40" spans="1:11" ht="43.5">
      <c r="A40" s="6">
        <v>32</v>
      </c>
      <c r="B40" s="11" t="s">
        <v>266</v>
      </c>
      <c r="C40" s="69" t="s">
        <v>1</v>
      </c>
      <c r="D40" s="108"/>
      <c r="E40" s="195"/>
      <c r="F40" s="195"/>
      <c r="G40" s="108"/>
      <c r="H40" s="108"/>
      <c r="I40" s="108" t="s">
        <v>303</v>
      </c>
      <c r="J40" s="68" t="s">
        <v>309</v>
      </c>
    </row>
    <row r="41" spans="1:11" ht="58">
      <c r="A41" s="6">
        <v>33</v>
      </c>
      <c r="B41" s="11" t="s">
        <v>292</v>
      </c>
      <c r="C41" s="65">
        <v>2025</v>
      </c>
      <c r="D41" s="74"/>
      <c r="E41" s="258"/>
      <c r="F41" s="258"/>
      <c r="G41" s="74"/>
      <c r="H41" s="11"/>
      <c r="I41" s="65" t="s">
        <v>298</v>
      </c>
      <c r="J41" s="11" t="s">
        <v>330</v>
      </c>
      <c r="K41" s="19"/>
    </row>
    <row r="42" spans="1:11" s="131" customFormat="1" ht="72.5">
      <c r="A42" s="129">
        <v>34</v>
      </c>
      <c r="B42" s="157" t="s">
        <v>910</v>
      </c>
      <c r="C42" s="152">
        <v>2026</v>
      </c>
      <c r="D42" s="151"/>
      <c r="E42" s="260"/>
      <c r="F42" s="260"/>
      <c r="G42" s="151"/>
      <c r="H42" s="151"/>
      <c r="I42" s="152" t="s">
        <v>837</v>
      </c>
      <c r="J42" s="158" t="s">
        <v>911</v>
      </c>
      <c r="K42" s="159"/>
    </row>
    <row r="43" spans="1:11" s="131" customFormat="1" ht="58">
      <c r="A43" s="129">
        <v>35</v>
      </c>
      <c r="B43" s="153" t="s">
        <v>912</v>
      </c>
      <c r="C43" s="152">
        <v>2025</v>
      </c>
      <c r="D43" s="151"/>
      <c r="E43" s="260"/>
      <c r="F43" s="260"/>
      <c r="G43" s="151"/>
      <c r="H43" s="151"/>
      <c r="I43" s="152" t="s">
        <v>838</v>
      </c>
      <c r="J43" s="158" t="s">
        <v>913</v>
      </c>
      <c r="K43" s="159"/>
    </row>
    <row r="44" spans="1:11" s="131" customFormat="1" ht="29">
      <c r="A44" s="129">
        <v>36</v>
      </c>
      <c r="B44" s="153" t="s">
        <v>914</v>
      </c>
      <c r="C44" s="152" t="s">
        <v>1</v>
      </c>
      <c r="D44" s="151"/>
      <c r="E44" s="155"/>
      <c r="F44" s="156"/>
      <c r="G44" s="151"/>
      <c r="H44" s="151"/>
      <c r="I44" s="152" t="s">
        <v>839</v>
      </c>
      <c r="J44" s="158" t="s">
        <v>915</v>
      </c>
      <c r="K44" s="159"/>
    </row>
    <row r="45" spans="1:11" s="131" customFormat="1" ht="22.5" customHeight="1">
      <c r="A45" s="129">
        <v>37</v>
      </c>
      <c r="B45" s="157" t="s">
        <v>916</v>
      </c>
      <c r="C45" s="152">
        <v>2025</v>
      </c>
      <c r="D45" s="151"/>
      <c r="E45" s="260"/>
      <c r="F45" s="260"/>
      <c r="G45" s="151"/>
      <c r="H45" s="151"/>
      <c r="I45" s="152" t="s">
        <v>840</v>
      </c>
      <c r="J45" s="158" t="s">
        <v>916</v>
      </c>
    </row>
    <row r="46" spans="1:11" s="131" customFormat="1" ht="29">
      <c r="A46" s="129">
        <v>38</v>
      </c>
      <c r="B46" s="157" t="s">
        <v>917</v>
      </c>
      <c r="C46" s="152">
        <v>2025</v>
      </c>
      <c r="D46" s="151"/>
      <c r="E46" s="260"/>
      <c r="F46" s="260"/>
      <c r="G46" s="151"/>
      <c r="H46" s="151"/>
      <c r="I46" s="152" t="s">
        <v>841</v>
      </c>
      <c r="J46" s="158" t="s">
        <v>918</v>
      </c>
    </row>
    <row r="47" spans="1:11" s="131" customFormat="1" ht="43.5">
      <c r="A47" s="129">
        <v>39</v>
      </c>
      <c r="B47" s="157" t="s">
        <v>919</v>
      </c>
      <c r="C47" s="152">
        <v>2026</v>
      </c>
      <c r="D47" s="151"/>
      <c r="E47" s="260"/>
      <c r="F47" s="260"/>
      <c r="G47" s="151"/>
      <c r="H47" s="151"/>
      <c r="I47" s="152" t="s">
        <v>842</v>
      </c>
      <c r="J47" s="158" t="s">
        <v>921</v>
      </c>
    </row>
    <row r="48" spans="1:11" s="131" customFormat="1" ht="43.5">
      <c r="A48" s="129">
        <v>40</v>
      </c>
      <c r="B48" s="157" t="s">
        <v>920</v>
      </c>
      <c r="C48" s="152">
        <v>2026</v>
      </c>
      <c r="D48" s="151"/>
      <c r="E48" s="263"/>
      <c r="F48" s="263"/>
      <c r="G48" s="151"/>
      <c r="H48" s="151"/>
      <c r="I48" s="158" t="s">
        <v>843</v>
      </c>
      <c r="J48" s="158" t="s">
        <v>922</v>
      </c>
    </row>
  </sheetData>
  <mergeCells count="56">
    <mergeCell ref="C1:E1"/>
    <mergeCell ref="F1:G1"/>
    <mergeCell ref="C6:E6"/>
    <mergeCell ref="F6:G6"/>
    <mergeCell ref="C2:E2"/>
    <mergeCell ref="F2:G2"/>
    <mergeCell ref="A7:A8"/>
    <mergeCell ref="B7:B8"/>
    <mergeCell ref="C7:C8"/>
    <mergeCell ref="D7:G7"/>
    <mergeCell ref="J7:J8"/>
    <mergeCell ref="K7:K8"/>
    <mergeCell ref="E8:F8"/>
    <mergeCell ref="E9:F9"/>
    <mergeCell ref="E10:F10"/>
    <mergeCell ref="H7:H8"/>
    <mergeCell ref="I7:I8"/>
    <mergeCell ref="E35:F35"/>
    <mergeCell ref="E27:F27"/>
    <mergeCell ref="E33:F33"/>
    <mergeCell ref="E34:F34"/>
    <mergeCell ref="E32:F32"/>
    <mergeCell ref="E29:F29"/>
    <mergeCell ref="E31:F31"/>
    <mergeCell ref="E22:F22"/>
    <mergeCell ref="E23:F23"/>
    <mergeCell ref="E24:F24"/>
    <mergeCell ref="E25:F25"/>
    <mergeCell ref="E26:F26"/>
    <mergeCell ref="E21:F21"/>
    <mergeCell ref="C3:E3"/>
    <mergeCell ref="C4:E4"/>
    <mergeCell ref="F4:G4"/>
    <mergeCell ref="C5:E5"/>
    <mergeCell ref="F5:G5"/>
    <mergeCell ref="F3:G3"/>
    <mergeCell ref="E18:F18"/>
    <mergeCell ref="E19:F19"/>
    <mergeCell ref="E20:F20"/>
    <mergeCell ref="E11:F11"/>
    <mergeCell ref="E12:F12"/>
    <mergeCell ref="E14:F14"/>
    <mergeCell ref="E15:F15"/>
    <mergeCell ref="E16:F16"/>
    <mergeCell ref="E17:F17"/>
    <mergeCell ref="E48:F48"/>
    <mergeCell ref="E37:F37"/>
    <mergeCell ref="E38:F38"/>
    <mergeCell ref="E39:F39"/>
    <mergeCell ref="E40:F40"/>
    <mergeCell ref="E42:F42"/>
    <mergeCell ref="E43:F43"/>
    <mergeCell ref="E45:F45"/>
    <mergeCell ref="E46:F46"/>
    <mergeCell ref="E47:F47"/>
    <mergeCell ref="E41:F4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8"/>
  <sheetViews>
    <sheetView zoomScaleNormal="100" workbookViewId="0">
      <selection activeCell="J1" sqref="J1"/>
    </sheetView>
  </sheetViews>
  <sheetFormatPr defaultColWidth="8.81640625" defaultRowHeight="14.5"/>
  <cols>
    <col min="2" max="2" width="41" customWidth="1"/>
    <col min="6" max="6" width="2.453125" customWidth="1"/>
    <col min="7" max="8" width="12.1796875" customWidth="1"/>
    <col min="9" max="9" width="11.453125" customWidth="1"/>
    <col min="10" max="10" width="19.453125" customWidth="1"/>
    <col min="11" max="11" width="26.453125" customWidth="1"/>
    <col min="12" max="12" width="13.453125" customWidth="1"/>
  </cols>
  <sheetData>
    <row r="1" spans="1:11" ht="38.25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132" t="s">
        <v>855</v>
      </c>
      <c r="I1" s="2" t="s">
        <v>17</v>
      </c>
    </row>
    <row r="2" spans="1:11" ht="24" customHeight="1">
      <c r="A2" s="22"/>
      <c r="B2" s="58" t="s">
        <v>13</v>
      </c>
      <c r="C2" s="207"/>
      <c r="D2" s="208"/>
      <c r="E2" s="208"/>
      <c r="F2" s="209"/>
      <c r="G2" s="208"/>
      <c r="H2" s="137"/>
      <c r="I2" s="57"/>
    </row>
    <row r="3" spans="1:11">
      <c r="A3" s="4"/>
      <c r="B3" s="15" t="s">
        <v>331</v>
      </c>
      <c r="C3" s="192"/>
      <c r="D3" s="199"/>
      <c r="E3" s="193"/>
      <c r="F3" s="192"/>
      <c r="G3" s="193"/>
      <c r="H3" s="144"/>
      <c r="I3" s="4"/>
    </row>
    <row r="4" spans="1:11" ht="29">
      <c r="A4" s="4"/>
      <c r="B4" s="21" t="s">
        <v>712</v>
      </c>
      <c r="C4" s="168" t="s">
        <v>645</v>
      </c>
      <c r="D4" s="168"/>
      <c r="E4" s="168"/>
      <c r="F4" s="168" t="s">
        <v>645</v>
      </c>
      <c r="G4" s="168"/>
      <c r="H4" s="147" t="s">
        <v>857</v>
      </c>
      <c r="I4" s="63" t="s">
        <v>844</v>
      </c>
    </row>
    <row r="5" spans="1:11" ht="15" customHeight="1">
      <c r="A5" s="198"/>
      <c r="B5" s="198" t="s">
        <v>19</v>
      </c>
      <c r="C5" s="198" t="s">
        <v>20</v>
      </c>
      <c r="D5" s="198" t="s">
        <v>21</v>
      </c>
      <c r="E5" s="182"/>
      <c r="F5" s="182"/>
      <c r="G5" s="182"/>
      <c r="H5" s="198" t="s">
        <v>22</v>
      </c>
      <c r="I5" s="198" t="s">
        <v>23</v>
      </c>
      <c r="J5" s="198" t="s">
        <v>24</v>
      </c>
      <c r="K5" s="198" t="s">
        <v>25</v>
      </c>
    </row>
    <row r="6" spans="1:11" ht="35.5" customHeight="1">
      <c r="A6" s="180"/>
      <c r="B6" s="180"/>
      <c r="C6" s="180"/>
      <c r="D6" s="109">
        <v>2024</v>
      </c>
      <c r="E6" s="190">
        <v>2025</v>
      </c>
      <c r="F6" s="180"/>
      <c r="G6" s="109">
        <v>2026</v>
      </c>
      <c r="H6" s="180"/>
      <c r="I6" s="180"/>
      <c r="J6" s="180"/>
      <c r="K6" s="180"/>
    </row>
    <row r="7" spans="1:11" ht="71" customHeight="1">
      <c r="A7" s="6">
        <v>1</v>
      </c>
      <c r="B7" s="11" t="s">
        <v>333</v>
      </c>
      <c r="C7" s="65">
        <v>2025</v>
      </c>
      <c r="D7" s="268"/>
      <c r="E7" s="269">
        <v>0</v>
      </c>
      <c r="F7" s="197"/>
      <c r="G7" s="268">
        <v>0</v>
      </c>
      <c r="H7" s="11"/>
      <c r="I7" s="65" t="s">
        <v>26</v>
      </c>
      <c r="J7" s="64" t="s">
        <v>347</v>
      </c>
      <c r="K7" s="11"/>
    </row>
    <row r="8" spans="1:11" ht="69.5" customHeight="1">
      <c r="A8" s="6">
        <v>2</v>
      </c>
      <c r="B8" s="13" t="s">
        <v>344</v>
      </c>
      <c r="C8" s="18">
        <v>2025</v>
      </c>
      <c r="D8" s="25"/>
      <c r="E8" s="228"/>
      <c r="F8" s="228"/>
      <c r="G8" s="25"/>
      <c r="H8" s="13"/>
      <c r="I8" s="18" t="s">
        <v>26</v>
      </c>
      <c r="J8" s="17" t="s">
        <v>348</v>
      </c>
      <c r="K8" s="13"/>
    </row>
    <row r="9" spans="1:11" ht="71.5" customHeight="1">
      <c r="A9" s="6">
        <v>3</v>
      </c>
      <c r="B9" s="13" t="s">
        <v>334</v>
      </c>
      <c r="C9" s="18" t="s">
        <v>1</v>
      </c>
      <c r="D9" s="25"/>
      <c r="E9" s="228"/>
      <c r="F9" s="228"/>
      <c r="G9" s="25"/>
      <c r="H9" s="13"/>
      <c r="I9" s="18" t="s">
        <v>58</v>
      </c>
      <c r="J9" s="17" t="s">
        <v>349</v>
      </c>
      <c r="K9" s="13"/>
    </row>
    <row r="10" spans="1:11" ht="65" customHeight="1">
      <c r="A10" s="6">
        <v>4</v>
      </c>
      <c r="B10" s="13" t="s">
        <v>335</v>
      </c>
      <c r="C10" s="18">
        <v>2025</v>
      </c>
      <c r="D10" s="25"/>
      <c r="E10" s="228"/>
      <c r="F10" s="228"/>
      <c r="G10" s="25"/>
      <c r="H10" s="13"/>
      <c r="I10" s="18" t="s">
        <v>26</v>
      </c>
      <c r="J10" s="17" t="s">
        <v>350</v>
      </c>
      <c r="K10" s="13"/>
    </row>
    <row r="11" spans="1:11" ht="43.5">
      <c r="A11" s="6">
        <v>5</v>
      </c>
      <c r="B11" s="13" t="s">
        <v>336</v>
      </c>
      <c r="C11" s="18">
        <v>2025</v>
      </c>
      <c r="D11" s="8"/>
      <c r="E11" s="210"/>
      <c r="F11" s="210"/>
      <c r="G11" s="8"/>
      <c r="H11" s="8"/>
      <c r="I11" s="125" t="s">
        <v>26</v>
      </c>
      <c r="J11" s="7" t="s">
        <v>351</v>
      </c>
      <c r="K11" s="8"/>
    </row>
    <row r="12" spans="1:11" ht="29">
      <c r="A12" s="6">
        <v>6</v>
      </c>
      <c r="B12" s="13" t="s">
        <v>337</v>
      </c>
      <c r="C12" s="18">
        <v>2025</v>
      </c>
      <c r="D12" s="8"/>
      <c r="E12" s="210"/>
      <c r="F12" s="210"/>
      <c r="G12" s="8"/>
      <c r="H12" s="8"/>
      <c r="I12" s="125" t="s">
        <v>332</v>
      </c>
      <c r="J12" s="7" t="s">
        <v>352</v>
      </c>
      <c r="K12" s="8"/>
    </row>
    <row r="13" spans="1:11" ht="43.5">
      <c r="A13" s="6">
        <v>7</v>
      </c>
      <c r="B13" s="13" t="s">
        <v>338</v>
      </c>
      <c r="C13" s="18">
        <v>2025</v>
      </c>
      <c r="D13" s="8"/>
      <c r="E13" s="210"/>
      <c r="F13" s="210"/>
      <c r="G13" s="8"/>
      <c r="H13" s="8"/>
      <c r="I13" s="125" t="s">
        <v>26</v>
      </c>
      <c r="J13" s="7" t="s">
        <v>353</v>
      </c>
      <c r="K13" s="8"/>
    </row>
    <row r="14" spans="1:11" ht="29">
      <c r="A14" s="6">
        <v>8</v>
      </c>
      <c r="B14" s="13" t="s">
        <v>339</v>
      </c>
      <c r="C14" s="18">
        <v>2025</v>
      </c>
      <c r="D14" s="8"/>
      <c r="E14" s="210"/>
      <c r="F14" s="210"/>
      <c r="G14" s="8"/>
      <c r="H14" s="8"/>
      <c r="I14" s="152" t="s">
        <v>26</v>
      </c>
      <c r="J14" s="7" t="s">
        <v>354</v>
      </c>
      <c r="K14" s="8"/>
    </row>
    <row r="15" spans="1:11" ht="43.5">
      <c r="A15" s="6">
        <v>9</v>
      </c>
      <c r="B15" s="13" t="s">
        <v>340</v>
      </c>
      <c r="C15" s="18">
        <v>2026</v>
      </c>
      <c r="D15" s="125"/>
      <c r="E15" s="210"/>
      <c r="F15" s="210"/>
      <c r="G15" s="8"/>
      <c r="H15" s="8"/>
      <c r="I15" s="154" t="s">
        <v>950</v>
      </c>
      <c r="J15" s="7" t="s">
        <v>355</v>
      </c>
      <c r="K15" s="8"/>
    </row>
    <row r="16" spans="1:11" ht="43.5">
      <c r="A16" s="6">
        <v>10</v>
      </c>
      <c r="B16" s="13" t="s">
        <v>341</v>
      </c>
      <c r="C16" s="18">
        <v>2026</v>
      </c>
      <c r="D16" s="8"/>
      <c r="E16" s="210"/>
      <c r="F16" s="210"/>
      <c r="G16" s="8"/>
      <c r="H16" s="8"/>
      <c r="I16" s="20" t="s">
        <v>346</v>
      </c>
      <c r="J16" s="7" t="s">
        <v>355</v>
      </c>
      <c r="K16" s="8"/>
    </row>
    <row r="17" spans="1:11" ht="43.5">
      <c r="A17" s="6">
        <v>11</v>
      </c>
      <c r="B17" s="13" t="s">
        <v>342</v>
      </c>
      <c r="C17" s="18">
        <v>2026</v>
      </c>
      <c r="D17" s="8"/>
      <c r="E17" s="211"/>
      <c r="F17" s="211"/>
      <c r="G17" s="8"/>
      <c r="H17" s="8"/>
      <c r="I17" s="125" t="s">
        <v>345</v>
      </c>
      <c r="J17" s="7" t="s">
        <v>356</v>
      </c>
      <c r="K17" s="8"/>
    </row>
    <row r="18" spans="1:11" ht="43.5">
      <c r="A18" s="6">
        <v>12</v>
      </c>
      <c r="B18" s="13" t="s">
        <v>343</v>
      </c>
      <c r="C18" s="18">
        <v>2026</v>
      </c>
      <c r="D18" s="8"/>
      <c r="E18" s="212"/>
      <c r="F18" s="212"/>
      <c r="G18" s="8"/>
      <c r="H18" s="8"/>
      <c r="I18" s="125" t="s">
        <v>345</v>
      </c>
      <c r="J18" s="7" t="s">
        <v>357</v>
      </c>
      <c r="K18" s="8"/>
    </row>
  </sheetData>
  <mergeCells count="29">
    <mergeCell ref="A5:A6"/>
    <mergeCell ref="B5:B6"/>
    <mergeCell ref="C5:C6"/>
    <mergeCell ref="D5:G5"/>
    <mergeCell ref="C1:E1"/>
    <mergeCell ref="F1:G1"/>
    <mergeCell ref="E15:F15"/>
    <mergeCell ref="C2:E2"/>
    <mergeCell ref="F2:G2"/>
    <mergeCell ref="F3:G3"/>
    <mergeCell ref="F4:G4"/>
    <mergeCell ref="C3:E3"/>
    <mergeCell ref="C4:E4"/>
    <mergeCell ref="E16:F16"/>
    <mergeCell ref="E17:F17"/>
    <mergeCell ref="E18:F18"/>
    <mergeCell ref="J5:J6"/>
    <mergeCell ref="K5:K6"/>
    <mergeCell ref="E6:F6"/>
    <mergeCell ref="E7:F7"/>
    <mergeCell ref="E11:F11"/>
    <mergeCell ref="H5:H6"/>
    <mergeCell ref="I5:I6"/>
    <mergeCell ref="E8:F8"/>
    <mergeCell ref="E9:F9"/>
    <mergeCell ref="E10:F10"/>
    <mergeCell ref="E12:F12"/>
    <mergeCell ref="E13:F13"/>
    <mergeCell ref="E14:F14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38"/>
  <sheetViews>
    <sheetView topLeftCell="B1" zoomScaleNormal="100" workbookViewId="0">
      <selection activeCell="J1" sqref="J1"/>
    </sheetView>
  </sheetViews>
  <sheetFormatPr defaultColWidth="8.81640625" defaultRowHeight="14.5"/>
  <cols>
    <col min="2" max="2" width="41" customWidth="1"/>
    <col min="6" max="6" width="2.453125" customWidth="1"/>
    <col min="7" max="7" width="12.1796875" customWidth="1"/>
    <col min="8" max="8" width="15.453125" customWidth="1"/>
    <col min="9" max="9" width="10.1796875" customWidth="1"/>
    <col min="10" max="10" width="24.453125" customWidth="1"/>
    <col min="11" max="11" width="39.81640625" customWidth="1"/>
    <col min="12" max="12" width="13.453125" customWidth="1"/>
  </cols>
  <sheetData>
    <row r="1" spans="1:11" ht="51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78" t="s">
        <v>855</v>
      </c>
      <c r="I1" s="2" t="s">
        <v>17</v>
      </c>
    </row>
    <row r="2" spans="1:11" ht="26">
      <c r="A2" s="22"/>
      <c r="B2" s="10" t="s">
        <v>419</v>
      </c>
      <c r="C2" s="207"/>
      <c r="D2" s="208"/>
      <c r="E2" s="208"/>
      <c r="F2" s="209"/>
      <c r="G2" s="208"/>
      <c r="H2" s="49"/>
      <c r="I2" s="57"/>
    </row>
    <row r="3" spans="1:11" ht="29">
      <c r="A3" s="4"/>
      <c r="B3" s="15" t="s">
        <v>359</v>
      </c>
      <c r="C3" s="192"/>
      <c r="D3" s="199"/>
      <c r="E3" s="193"/>
      <c r="F3" s="192"/>
      <c r="G3" s="193"/>
      <c r="H3" s="42"/>
      <c r="I3" s="4"/>
    </row>
    <row r="4" spans="1:11" ht="52">
      <c r="A4" s="4"/>
      <c r="B4" s="45" t="s">
        <v>655</v>
      </c>
      <c r="C4" s="167" t="s">
        <v>656</v>
      </c>
      <c r="D4" s="170"/>
      <c r="E4" s="170"/>
      <c r="F4" s="171">
        <v>1.2170000000000001</v>
      </c>
      <c r="G4" s="170"/>
      <c r="H4" s="79" t="s">
        <v>858</v>
      </c>
      <c r="I4" s="47">
        <v>1.587</v>
      </c>
    </row>
    <row r="5" spans="1:11" ht="52">
      <c r="A5" s="4"/>
      <c r="B5" s="45" t="s">
        <v>657</v>
      </c>
      <c r="C5" s="167" t="s">
        <v>658</v>
      </c>
      <c r="D5" s="170"/>
      <c r="E5" s="170"/>
      <c r="F5" s="167">
        <v>536</v>
      </c>
      <c r="G5" s="170"/>
      <c r="H5" s="79" t="s">
        <v>923</v>
      </c>
      <c r="I5" s="46">
        <v>338</v>
      </c>
    </row>
    <row r="6" spans="1:11" ht="52">
      <c r="A6" s="4"/>
      <c r="B6" s="45" t="s">
        <v>659</v>
      </c>
      <c r="C6" s="178">
        <v>1.2311000000000001</v>
      </c>
      <c r="D6" s="170"/>
      <c r="E6" s="170"/>
      <c r="F6" s="171">
        <v>1.23</v>
      </c>
      <c r="G6" s="170"/>
      <c r="H6" s="79" t="s">
        <v>924</v>
      </c>
      <c r="I6" s="47">
        <v>1.23</v>
      </c>
    </row>
    <row r="7" spans="1:11" ht="52">
      <c r="A7" s="4"/>
      <c r="B7" s="45" t="s">
        <v>713</v>
      </c>
      <c r="C7" s="167" t="s">
        <v>661</v>
      </c>
      <c r="D7" s="170"/>
      <c r="E7" s="170"/>
      <c r="F7" s="167" t="s">
        <v>662</v>
      </c>
      <c r="G7" s="170"/>
      <c r="H7" s="79" t="s">
        <v>925</v>
      </c>
      <c r="I7" s="46" t="s">
        <v>663</v>
      </c>
    </row>
    <row r="8" spans="1:11" ht="52">
      <c r="A8" s="4"/>
      <c r="B8" s="45" t="s">
        <v>714</v>
      </c>
      <c r="C8" s="202">
        <v>0.46</v>
      </c>
      <c r="D8" s="170"/>
      <c r="E8" s="170"/>
      <c r="F8" s="202">
        <v>0.61</v>
      </c>
      <c r="G8" s="170"/>
      <c r="H8" s="79" t="s">
        <v>926</v>
      </c>
      <c r="I8" s="54">
        <v>0.67</v>
      </c>
    </row>
    <row r="9" spans="1:11" ht="52">
      <c r="A9" s="4"/>
      <c r="B9" s="55" t="s">
        <v>715</v>
      </c>
      <c r="C9" s="167" t="s">
        <v>716</v>
      </c>
      <c r="D9" s="170"/>
      <c r="E9" s="170"/>
      <c r="F9" s="202">
        <v>0.51</v>
      </c>
      <c r="G9" s="170"/>
      <c r="H9" s="79" t="s">
        <v>927</v>
      </c>
      <c r="I9" s="54">
        <v>0.57999999999999996</v>
      </c>
    </row>
    <row r="10" spans="1:11" ht="52">
      <c r="A10" s="14"/>
      <c r="B10" s="246" t="s">
        <v>717</v>
      </c>
      <c r="C10" s="270" t="s">
        <v>718</v>
      </c>
      <c r="D10" s="248"/>
      <c r="E10" s="248"/>
      <c r="F10" s="247">
        <v>0.52</v>
      </c>
      <c r="G10" s="248"/>
      <c r="H10" s="271" t="s">
        <v>928</v>
      </c>
      <c r="I10" s="250">
        <v>0.53</v>
      </c>
    </row>
    <row r="11" spans="1:11" ht="15" customHeight="1">
      <c r="A11" s="198"/>
      <c r="B11" s="198" t="s">
        <v>19</v>
      </c>
      <c r="C11" s="198" t="s">
        <v>20</v>
      </c>
      <c r="D11" s="198" t="s">
        <v>21</v>
      </c>
      <c r="E11" s="182"/>
      <c r="F11" s="182"/>
      <c r="G11" s="182"/>
      <c r="H11" s="198" t="s">
        <v>22</v>
      </c>
      <c r="I11" s="198" t="s">
        <v>23</v>
      </c>
      <c r="J11" s="198" t="s">
        <v>24</v>
      </c>
      <c r="K11" s="198" t="s">
        <v>25</v>
      </c>
    </row>
    <row r="12" spans="1:11" ht="35.5" customHeight="1">
      <c r="A12" s="180"/>
      <c r="B12" s="180"/>
      <c r="C12" s="180"/>
      <c r="D12" s="109">
        <v>2024</v>
      </c>
      <c r="E12" s="190">
        <v>2025</v>
      </c>
      <c r="F12" s="180"/>
      <c r="G12" s="109">
        <v>2026</v>
      </c>
      <c r="H12" s="180"/>
      <c r="I12" s="180"/>
      <c r="J12" s="180"/>
      <c r="K12" s="180"/>
    </row>
    <row r="13" spans="1:11" ht="53.25" customHeight="1">
      <c r="A13" s="6">
        <v>1</v>
      </c>
      <c r="B13" s="13" t="s">
        <v>360</v>
      </c>
      <c r="C13" s="18">
        <v>2025</v>
      </c>
      <c r="D13" s="9"/>
      <c r="E13" s="213"/>
      <c r="F13" s="213"/>
      <c r="G13" s="124"/>
      <c r="H13" s="117"/>
      <c r="I13" s="18" t="s">
        <v>26</v>
      </c>
      <c r="J13" s="17" t="s">
        <v>412</v>
      </c>
      <c r="K13" s="110"/>
    </row>
    <row r="14" spans="1:11" ht="82.5" customHeight="1">
      <c r="A14" s="6">
        <v>2</v>
      </c>
      <c r="B14" s="13" t="s">
        <v>361</v>
      </c>
      <c r="C14" s="18">
        <v>2025</v>
      </c>
      <c r="D14" s="8"/>
      <c r="E14" s="210"/>
      <c r="F14" s="210"/>
      <c r="G14" s="8"/>
      <c r="H14" s="8"/>
      <c r="I14" s="18" t="s">
        <v>26</v>
      </c>
      <c r="J14" s="7" t="s">
        <v>391</v>
      </c>
      <c r="K14" s="4"/>
    </row>
    <row r="15" spans="1:11" ht="93" customHeight="1">
      <c r="A15" s="6">
        <v>3</v>
      </c>
      <c r="B15" s="17" t="s">
        <v>362</v>
      </c>
      <c r="C15" s="18">
        <v>2025</v>
      </c>
      <c r="D15" s="8"/>
      <c r="E15" s="210"/>
      <c r="F15" s="210"/>
      <c r="G15" s="8"/>
      <c r="H15" s="8"/>
      <c r="I15" s="18" t="s">
        <v>26</v>
      </c>
      <c r="J15" s="7" t="s">
        <v>392</v>
      </c>
      <c r="K15" s="4"/>
    </row>
    <row r="16" spans="1:11" ht="104.5" customHeight="1">
      <c r="A16" s="6">
        <v>4</v>
      </c>
      <c r="B16" s="13" t="s">
        <v>363</v>
      </c>
      <c r="C16" s="18">
        <v>2025</v>
      </c>
      <c r="D16" s="125"/>
      <c r="E16" s="210"/>
      <c r="F16" s="210"/>
      <c r="G16" s="8"/>
      <c r="H16" s="8"/>
      <c r="I16" s="18" t="s">
        <v>26</v>
      </c>
      <c r="J16" s="7" t="s">
        <v>393</v>
      </c>
      <c r="K16" s="4"/>
    </row>
    <row r="17" spans="1:11" ht="72.5">
      <c r="A17" s="6">
        <v>5</v>
      </c>
      <c r="B17" s="13" t="s">
        <v>364</v>
      </c>
      <c r="C17" s="18">
        <v>2025</v>
      </c>
      <c r="D17" s="8"/>
      <c r="E17" s="211"/>
      <c r="F17" s="211"/>
      <c r="G17" s="8"/>
      <c r="H17" s="8"/>
      <c r="I17" s="18" t="s">
        <v>26</v>
      </c>
      <c r="J17" s="17" t="s">
        <v>394</v>
      </c>
      <c r="K17" s="4"/>
    </row>
    <row r="18" spans="1:11" ht="111.5" customHeight="1">
      <c r="A18" s="6">
        <v>6</v>
      </c>
      <c r="B18" s="17" t="s">
        <v>365</v>
      </c>
      <c r="C18" s="18">
        <v>2025</v>
      </c>
      <c r="D18" s="8"/>
      <c r="E18" s="212"/>
      <c r="F18" s="212"/>
      <c r="G18" s="8"/>
      <c r="H18" s="8"/>
      <c r="I18" s="18" t="s">
        <v>26</v>
      </c>
      <c r="J18" s="7" t="s">
        <v>395</v>
      </c>
      <c r="K18" s="4"/>
    </row>
    <row r="19" spans="1:11" ht="80.5" customHeight="1">
      <c r="A19" s="6">
        <v>7</v>
      </c>
      <c r="B19" s="17" t="s">
        <v>366</v>
      </c>
      <c r="C19" s="18">
        <v>2025</v>
      </c>
      <c r="D19" s="125"/>
      <c r="E19" s="211"/>
      <c r="F19" s="211"/>
      <c r="G19" s="8"/>
      <c r="H19" s="8"/>
      <c r="I19" s="18" t="s">
        <v>26</v>
      </c>
      <c r="J19" s="7" t="s">
        <v>396</v>
      </c>
      <c r="K19" s="4"/>
    </row>
    <row r="20" spans="1:11" ht="30" customHeight="1">
      <c r="A20" s="6">
        <v>8</v>
      </c>
      <c r="B20" s="17" t="s">
        <v>415</v>
      </c>
      <c r="C20" s="18">
        <v>2026</v>
      </c>
      <c r="D20" s="8"/>
      <c r="E20" s="211"/>
      <c r="F20" s="211"/>
      <c r="G20" s="8"/>
      <c r="H20" s="8"/>
      <c r="I20" s="18" t="s">
        <v>386</v>
      </c>
      <c r="J20" s="7" t="s">
        <v>397</v>
      </c>
      <c r="K20" s="4"/>
    </row>
    <row r="21" spans="1:11" ht="119.25" customHeight="1">
      <c r="A21" s="16">
        <v>9</v>
      </c>
      <c r="B21" s="17" t="s">
        <v>367</v>
      </c>
      <c r="C21" s="18">
        <v>2026</v>
      </c>
      <c r="D21" s="8"/>
      <c r="E21" s="210"/>
      <c r="F21" s="210"/>
      <c r="G21" s="8"/>
      <c r="H21" s="8"/>
      <c r="I21" s="18" t="s">
        <v>0</v>
      </c>
      <c r="J21" s="7" t="s">
        <v>416</v>
      </c>
      <c r="K21" s="8"/>
    </row>
    <row r="22" spans="1:11" ht="43.5">
      <c r="A22" s="6">
        <v>10</v>
      </c>
      <c r="B22" s="64" t="s">
        <v>368</v>
      </c>
      <c r="C22" s="65">
        <v>2026</v>
      </c>
      <c r="D22" s="4"/>
      <c r="E22" s="168"/>
      <c r="F22" s="168"/>
      <c r="G22" s="4"/>
      <c r="H22" s="4"/>
      <c r="I22" s="108" t="s">
        <v>193</v>
      </c>
      <c r="J22" s="68" t="s">
        <v>398</v>
      </c>
      <c r="K22" s="4"/>
    </row>
    <row r="23" spans="1:11" ht="67.5" customHeight="1">
      <c r="A23" s="16">
        <v>11</v>
      </c>
      <c r="B23" s="17" t="s">
        <v>369</v>
      </c>
      <c r="C23" s="18">
        <v>2026</v>
      </c>
      <c r="D23" s="8"/>
      <c r="E23" s="210"/>
      <c r="F23" s="210"/>
      <c r="G23" s="8"/>
      <c r="H23" s="8"/>
      <c r="I23" s="20" t="s">
        <v>52</v>
      </c>
      <c r="J23" s="7" t="s">
        <v>399</v>
      </c>
      <c r="K23" s="4"/>
    </row>
    <row r="24" spans="1:11" ht="103.5" customHeight="1">
      <c r="A24" s="16">
        <v>12</v>
      </c>
      <c r="B24" s="17" t="s">
        <v>370</v>
      </c>
      <c r="C24" s="18">
        <v>2026</v>
      </c>
      <c r="D24" s="8"/>
      <c r="E24" s="210"/>
      <c r="F24" s="210"/>
      <c r="G24" s="8"/>
      <c r="H24" s="8"/>
      <c r="I24" s="125" t="s">
        <v>388</v>
      </c>
      <c r="J24" s="7" t="s">
        <v>400</v>
      </c>
      <c r="K24" s="4"/>
    </row>
    <row r="25" spans="1:11" ht="35.25" customHeight="1">
      <c r="A25" s="16">
        <v>13</v>
      </c>
      <c r="B25" s="17" t="s">
        <v>371</v>
      </c>
      <c r="C25" s="18">
        <v>2025</v>
      </c>
      <c r="D25" s="8"/>
      <c r="E25" s="210"/>
      <c r="F25" s="210"/>
      <c r="G25" s="8"/>
      <c r="H25" s="8"/>
      <c r="I25" s="125" t="s">
        <v>26</v>
      </c>
      <c r="J25" s="7" t="s">
        <v>401</v>
      </c>
      <c r="K25" s="4"/>
    </row>
    <row r="26" spans="1:11" ht="55.5" customHeight="1">
      <c r="A26" s="16">
        <v>14</v>
      </c>
      <c r="B26" s="17" t="s">
        <v>372</v>
      </c>
      <c r="C26" s="18">
        <v>2026</v>
      </c>
      <c r="D26" s="8"/>
      <c r="E26" s="210"/>
      <c r="F26" s="210"/>
      <c r="G26" s="8"/>
      <c r="H26" s="8"/>
      <c r="I26" s="125" t="s">
        <v>389</v>
      </c>
      <c r="J26" s="7" t="s">
        <v>402</v>
      </c>
      <c r="K26" s="4"/>
    </row>
    <row r="27" spans="1:11" ht="93" customHeight="1">
      <c r="A27" s="16">
        <v>15</v>
      </c>
      <c r="B27" s="17" t="s">
        <v>373</v>
      </c>
      <c r="C27" s="18">
        <v>2025</v>
      </c>
      <c r="D27" s="8"/>
      <c r="E27" s="210"/>
      <c r="F27" s="210"/>
      <c r="G27" s="8"/>
      <c r="H27" s="8"/>
      <c r="I27" s="125" t="s">
        <v>26</v>
      </c>
      <c r="J27" s="7" t="s">
        <v>403</v>
      </c>
      <c r="K27" s="4"/>
    </row>
    <row r="28" spans="1:11" ht="55.5" customHeight="1">
      <c r="A28" s="16">
        <v>16</v>
      </c>
      <c r="B28" s="17" t="s">
        <v>374</v>
      </c>
      <c r="C28" s="18">
        <v>2025</v>
      </c>
      <c r="D28" s="8"/>
      <c r="E28" s="210"/>
      <c r="F28" s="210"/>
      <c r="G28" s="8"/>
      <c r="H28" s="8"/>
      <c r="I28" s="125" t="s">
        <v>58</v>
      </c>
      <c r="J28" s="7" t="s">
        <v>404</v>
      </c>
      <c r="K28" s="4"/>
    </row>
    <row r="29" spans="1:11" ht="43.5">
      <c r="A29" s="16">
        <v>17</v>
      </c>
      <c r="B29" s="17" t="s">
        <v>375</v>
      </c>
      <c r="C29" s="18">
        <v>2026</v>
      </c>
      <c r="D29" s="8"/>
      <c r="E29" s="210"/>
      <c r="F29" s="210"/>
      <c r="G29" s="8"/>
      <c r="H29" s="8"/>
      <c r="I29" s="125" t="s">
        <v>26</v>
      </c>
      <c r="J29" s="7" t="s">
        <v>405</v>
      </c>
      <c r="K29" s="4"/>
    </row>
    <row r="30" spans="1:11" ht="54" customHeight="1">
      <c r="A30" s="16">
        <v>18</v>
      </c>
      <c r="B30" s="17" t="s">
        <v>376</v>
      </c>
      <c r="C30" s="18">
        <v>2026</v>
      </c>
      <c r="D30" s="8"/>
      <c r="E30" s="210"/>
      <c r="F30" s="210"/>
      <c r="G30" s="8"/>
      <c r="H30" s="8"/>
      <c r="I30" s="125" t="s">
        <v>26</v>
      </c>
      <c r="J30" s="7" t="s">
        <v>406</v>
      </c>
      <c r="K30" s="4"/>
    </row>
    <row r="31" spans="1:11" ht="30" customHeight="1">
      <c r="A31" s="16">
        <v>19</v>
      </c>
      <c r="B31" s="17" t="s">
        <v>377</v>
      </c>
      <c r="C31" s="18" t="s">
        <v>1</v>
      </c>
      <c r="D31" s="8"/>
      <c r="E31" s="210"/>
      <c r="F31" s="210"/>
      <c r="G31" s="8"/>
      <c r="H31" s="8"/>
      <c r="I31" s="125" t="s">
        <v>390</v>
      </c>
      <c r="J31" s="26" t="s">
        <v>174</v>
      </c>
      <c r="K31" s="4"/>
    </row>
    <row r="32" spans="1:11" ht="75" customHeight="1">
      <c r="A32" s="16">
        <v>20</v>
      </c>
      <c r="B32" s="17" t="s">
        <v>378</v>
      </c>
      <c r="C32" s="18">
        <v>2025</v>
      </c>
      <c r="D32" s="8"/>
      <c r="E32" s="210"/>
      <c r="F32" s="210"/>
      <c r="G32" s="8"/>
      <c r="H32" s="8"/>
      <c r="I32" s="125" t="s">
        <v>26</v>
      </c>
      <c r="J32" s="21" t="s">
        <v>413</v>
      </c>
      <c r="K32" s="4"/>
    </row>
    <row r="33" spans="1:11" ht="65.5" customHeight="1">
      <c r="A33" s="16">
        <v>21</v>
      </c>
      <c r="B33" s="17" t="s">
        <v>414</v>
      </c>
      <c r="C33" s="18">
        <v>2025</v>
      </c>
      <c r="D33" s="8"/>
      <c r="E33" s="210"/>
      <c r="F33" s="210"/>
      <c r="G33" s="8"/>
      <c r="H33" s="8"/>
      <c r="I33" s="125" t="s">
        <v>387</v>
      </c>
      <c r="J33" s="27" t="s">
        <v>407</v>
      </c>
      <c r="K33" s="4"/>
    </row>
    <row r="34" spans="1:11" ht="41" customHeight="1">
      <c r="A34" s="16">
        <v>22</v>
      </c>
      <c r="B34" s="17" t="s">
        <v>379</v>
      </c>
      <c r="C34" s="18">
        <v>2026</v>
      </c>
      <c r="D34" s="8"/>
      <c r="E34" s="210"/>
      <c r="F34" s="210"/>
      <c r="G34" s="8"/>
      <c r="H34" s="8"/>
      <c r="I34" s="125" t="s">
        <v>385</v>
      </c>
      <c r="J34" s="7" t="s">
        <v>408</v>
      </c>
      <c r="K34" s="4"/>
    </row>
    <row r="35" spans="1:11" ht="50" customHeight="1">
      <c r="A35" s="16">
        <v>23</v>
      </c>
      <c r="B35" s="17" t="s">
        <v>382</v>
      </c>
      <c r="C35" s="18" t="s">
        <v>1</v>
      </c>
      <c r="D35" s="8"/>
      <c r="E35" s="210"/>
      <c r="F35" s="210"/>
      <c r="G35" s="8"/>
      <c r="H35" s="8"/>
      <c r="I35" s="125" t="s">
        <v>383</v>
      </c>
      <c r="J35" s="7" t="s">
        <v>409</v>
      </c>
      <c r="K35" s="4"/>
    </row>
    <row r="36" spans="1:11" ht="53.5" customHeight="1">
      <c r="A36" s="16">
        <v>24</v>
      </c>
      <c r="B36" s="17" t="s">
        <v>380</v>
      </c>
      <c r="C36" s="18" t="s">
        <v>1</v>
      </c>
      <c r="D36" s="8"/>
      <c r="E36" s="210"/>
      <c r="F36" s="210"/>
      <c r="G36" s="8"/>
      <c r="H36" s="8"/>
      <c r="I36" s="125" t="s">
        <v>237</v>
      </c>
      <c r="J36" s="26" t="s">
        <v>410</v>
      </c>
      <c r="K36" s="4"/>
    </row>
    <row r="37" spans="1:11" ht="58.5" customHeight="1">
      <c r="A37" s="16">
        <v>25</v>
      </c>
      <c r="B37" s="17" t="s">
        <v>381</v>
      </c>
      <c r="C37" s="18" t="s">
        <v>1</v>
      </c>
      <c r="D37" s="8"/>
      <c r="E37" s="210"/>
      <c r="F37" s="210"/>
      <c r="G37" s="8"/>
      <c r="H37" s="8"/>
      <c r="I37" s="125" t="s">
        <v>237</v>
      </c>
      <c r="J37" s="26" t="s">
        <v>411</v>
      </c>
      <c r="K37" s="4"/>
    </row>
    <row r="38" spans="1:11" ht="41.5" customHeight="1">
      <c r="A38" s="16">
        <v>26</v>
      </c>
      <c r="B38" s="17" t="s">
        <v>384</v>
      </c>
      <c r="C38" s="18">
        <v>2025</v>
      </c>
      <c r="D38" s="8"/>
      <c r="E38" s="210"/>
      <c r="F38" s="210"/>
      <c r="G38" s="8"/>
      <c r="H38" s="8"/>
      <c r="I38" s="125" t="s">
        <v>26</v>
      </c>
      <c r="J38" s="26" t="s">
        <v>78</v>
      </c>
      <c r="K38" s="8"/>
    </row>
  </sheetData>
  <mergeCells count="55">
    <mergeCell ref="C1:E1"/>
    <mergeCell ref="F1:G1"/>
    <mergeCell ref="C2:E2"/>
    <mergeCell ref="F2:G2"/>
    <mergeCell ref="E15:F15"/>
    <mergeCell ref="C10:E10"/>
    <mergeCell ref="F10:G10"/>
    <mergeCell ref="C3:E3"/>
    <mergeCell ref="F3:G3"/>
    <mergeCell ref="C7:E7"/>
    <mergeCell ref="F7:G7"/>
    <mergeCell ref="C8:E8"/>
    <mergeCell ref="F8:G8"/>
    <mergeCell ref="C9:E9"/>
    <mergeCell ref="F9:G9"/>
    <mergeCell ref="C4:E4"/>
    <mergeCell ref="A11:A12"/>
    <mergeCell ref="B11:B12"/>
    <mergeCell ref="C11:C12"/>
    <mergeCell ref="D11:G11"/>
    <mergeCell ref="J11:J12"/>
    <mergeCell ref="K11:K12"/>
    <mergeCell ref="E12:F12"/>
    <mergeCell ref="E13:F13"/>
    <mergeCell ref="E14:F14"/>
    <mergeCell ref="H11:H12"/>
    <mergeCell ref="I11:I12"/>
    <mergeCell ref="E23:F23"/>
    <mergeCell ref="E16:F16"/>
    <mergeCell ref="E17:F17"/>
    <mergeCell ref="E18:F18"/>
    <mergeCell ref="E19:F19"/>
    <mergeCell ref="E20:F20"/>
    <mergeCell ref="E21:F21"/>
    <mergeCell ref="E22:F22"/>
    <mergeCell ref="E30:F30"/>
    <mergeCell ref="E24:F24"/>
    <mergeCell ref="E25:F25"/>
    <mergeCell ref="E26:F26"/>
    <mergeCell ref="E27:F27"/>
    <mergeCell ref="E28:F28"/>
    <mergeCell ref="E29:F29"/>
    <mergeCell ref="E36:F36"/>
    <mergeCell ref="E37:F37"/>
    <mergeCell ref="E38:F38"/>
    <mergeCell ref="E31:F31"/>
    <mergeCell ref="E32:F32"/>
    <mergeCell ref="E33:F33"/>
    <mergeCell ref="E34:F34"/>
    <mergeCell ref="E35:F35"/>
    <mergeCell ref="F4:G4"/>
    <mergeCell ref="C5:E5"/>
    <mergeCell ref="F5:G5"/>
    <mergeCell ref="C6:E6"/>
    <mergeCell ref="F6:G6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6"/>
  <sheetViews>
    <sheetView topLeftCell="B1" zoomScaleNormal="100" workbookViewId="0">
      <selection activeCell="J1" sqref="J1"/>
    </sheetView>
  </sheetViews>
  <sheetFormatPr defaultColWidth="8.81640625" defaultRowHeight="14.5"/>
  <cols>
    <col min="2" max="2" width="41" customWidth="1"/>
    <col min="6" max="6" width="2.453125" customWidth="1"/>
    <col min="7" max="7" width="12.1796875" customWidth="1"/>
    <col min="8" max="8" width="15.453125" customWidth="1"/>
    <col min="9" max="9" width="10.1796875" customWidth="1"/>
    <col min="10" max="10" width="17" customWidth="1"/>
    <col min="11" max="11" width="36.453125" customWidth="1"/>
    <col min="12" max="12" width="13.453125" customWidth="1"/>
  </cols>
  <sheetData>
    <row r="1" spans="1:11" ht="51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78" t="s">
        <v>855</v>
      </c>
      <c r="I1" s="2" t="s">
        <v>17</v>
      </c>
    </row>
    <row r="2" spans="1:11" ht="26">
      <c r="A2" s="22"/>
      <c r="B2" s="58" t="s">
        <v>418</v>
      </c>
      <c r="C2" s="207"/>
      <c r="D2" s="208"/>
      <c r="E2" s="208"/>
      <c r="F2" s="209"/>
      <c r="G2" s="208"/>
      <c r="H2" s="49"/>
      <c r="I2" s="57"/>
    </row>
    <row r="3" spans="1:11" ht="29">
      <c r="A3" s="4"/>
      <c r="B3" s="15" t="s">
        <v>417</v>
      </c>
      <c r="C3" s="192"/>
      <c r="D3" s="199"/>
      <c r="E3" s="193"/>
      <c r="F3" s="192"/>
      <c r="G3" s="193"/>
      <c r="H3" s="4"/>
      <c r="I3" s="4"/>
    </row>
    <row r="4" spans="1:11" ht="26">
      <c r="A4" s="4"/>
      <c r="B4" s="45" t="s">
        <v>719</v>
      </c>
      <c r="C4" s="167" t="s">
        <v>645</v>
      </c>
      <c r="D4" s="170"/>
      <c r="E4" s="170"/>
      <c r="F4" s="171" t="s">
        <v>645</v>
      </c>
      <c r="G4" s="170"/>
      <c r="H4" s="47" t="s">
        <v>857</v>
      </c>
      <c r="I4" s="47">
        <v>1.05</v>
      </c>
    </row>
    <row r="5" spans="1:11" ht="26">
      <c r="A5" s="4"/>
      <c r="B5" s="45" t="s">
        <v>720</v>
      </c>
      <c r="C5" s="167" t="s">
        <v>645</v>
      </c>
      <c r="D5" s="170"/>
      <c r="E5" s="170"/>
      <c r="F5" s="167" t="s">
        <v>645</v>
      </c>
      <c r="G5" s="170"/>
      <c r="H5" s="47" t="s">
        <v>857</v>
      </c>
      <c r="I5" s="46">
        <v>338</v>
      </c>
    </row>
    <row r="6" spans="1:11" ht="26">
      <c r="A6" s="4"/>
      <c r="B6" s="45" t="s">
        <v>721</v>
      </c>
      <c r="C6" s="178" t="s">
        <v>645</v>
      </c>
      <c r="D6" s="170"/>
      <c r="E6" s="170"/>
      <c r="F6" s="171" t="s">
        <v>645</v>
      </c>
      <c r="G6" s="170"/>
      <c r="H6" s="47" t="s">
        <v>857</v>
      </c>
      <c r="I6" s="47">
        <v>1.23</v>
      </c>
    </row>
    <row r="7" spans="1:11" ht="26">
      <c r="A7" s="4"/>
      <c r="B7" s="45" t="s">
        <v>722</v>
      </c>
      <c r="C7" s="167" t="s">
        <v>645</v>
      </c>
      <c r="D7" s="170"/>
      <c r="E7" s="170"/>
      <c r="F7" s="167" t="s">
        <v>645</v>
      </c>
      <c r="G7" s="170"/>
      <c r="H7" s="47" t="s">
        <v>857</v>
      </c>
      <c r="I7" s="46" t="s">
        <v>663</v>
      </c>
    </row>
    <row r="8" spans="1:11" ht="15" customHeight="1">
      <c r="A8" s="198"/>
      <c r="B8" s="198" t="s">
        <v>19</v>
      </c>
      <c r="C8" s="198" t="s">
        <v>20</v>
      </c>
      <c r="D8" s="198" t="s">
        <v>21</v>
      </c>
      <c r="E8" s="182"/>
      <c r="F8" s="182"/>
      <c r="G8" s="182"/>
      <c r="H8" s="198" t="s">
        <v>22</v>
      </c>
      <c r="I8" s="198" t="s">
        <v>23</v>
      </c>
      <c r="J8" s="198" t="s">
        <v>24</v>
      </c>
      <c r="K8" s="198" t="s">
        <v>25</v>
      </c>
    </row>
    <row r="9" spans="1:11" ht="35.5" customHeight="1">
      <c r="A9" s="180"/>
      <c r="B9" s="180"/>
      <c r="C9" s="180"/>
      <c r="D9" s="109">
        <v>2024</v>
      </c>
      <c r="E9" s="190">
        <v>2025</v>
      </c>
      <c r="F9" s="180"/>
      <c r="G9" s="109">
        <v>2026</v>
      </c>
      <c r="H9" s="180"/>
      <c r="I9" s="180"/>
      <c r="J9" s="180"/>
      <c r="K9" s="180"/>
    </row>
    <row r="10" spans="1:11" ht="29" customHeight="1">
      <c r="A10" s="6">
        <v>1</v>
      </c>
      <c r="B10" s="13" t="s">
        <v>420</v>
      </c>
      <c r="C10" s="18">
        <v>2026</v>
      </c>
      <c r="D10" s="116"/>
      <c r="E10" s="228"/>
      <c r="F10" s="228"/>
      <c r="G10" s="116"/>
      <c r="H10" s="13"/>
      <c r="I10" s="18" t="s">
        <v>452</v>
      </c>
      <c r="J10" s="18" t="s">
        <v>437</v>
      </c>
      <c r="K10" s="13"/>
    </row>
    <row r="11" spans="1:11" ht="43.5">
      <c r="A11" s="6">
        <v>2</v>
      </c>
      <c r="B11" s="13" t="s">
        <v>421</v>
      </c>
      <c r="C11" s="18">
        <v>2026</v>
      </c>
      <c r="D11" s="8"/>
      <c r="E11" s="210"/>
      <c r="F11" s="210"/>
      <c r="G11" s="8"/>
      <c r="H11" s="8"/>
      <c r="I11" s="125" t="s">
        <v>52</v>
      </c>
      <c r="J11" s="20" t="s">
        <v>438</v>
      </c>
      <c r="K11" s="8"/>
    </row>
    <row r="12" spans="1:11" ht="29">
      <c r="A12" s="6">
        <v>3</v>
      </c>
      <c r="B12" s="13" t="s">
        <v>422</v>
      </c>
      <c r="C12" s="18">
        <v>2026</v>
      </c>
      <c r="D12" s="8"/>
      <c r="E12" s="210"/>
      <c r="F12" s="210"/>
      <c r="G12" s="8"/>
      <c r="H12" s="8"/>
      <c r="I12" s="125" t="s">
        <v>52</v>
      </c>
      <c r="J12" s="20" t="s">
        <v>439</v>
      </c>
      <c r="K12" s="8"/>
    </row>
    <row r="13" spans="1:11" ht="43.5">
      <c r="A13" s="6">
        <v>4</v>
      </c>
      <c r="B13" s="13" t="s">
        <v>423</v>
      </c>
      <c r="C13" s="18">
        <v>2025</v>
      </c>
      <c r="D13" s="8"/>
      <c r="E13" s="210"/>
      <c r="F13" s="210"/>
      <c r="G13" s="8"/>
      <c r="H13" s="8"/>
      <c r="I13" s="125" t="s">
        <v>58</v>
      </c>
      <c r="J13" s="20" t="s">
        <v>440</v>
      </c>
      <c r="K13" s="8"/>
    </row>
    <row r="14" spans="1:11" ht="43.5">
      <c r="A14" s="6">
        <v>5</v>
      </c>
      <c r="B14" s="13" t="s">
        <v>424</v>
      </c>
      <c r="C14" s="18">
        <v>2025</v>
      </c>
      <c r="D14" s="8"/>
      <c r="E14" s="210"/>
      <c r="F14" s="210"/>
      <c r="G14" s="8"/>
      <c r="H14" s="8"/>
      <c r="I14" s="125" t="s">
        <v>58</v>
      </c>
      <c r="J14" s="20" t="s">
        <v>440</v>
      </c>
      <c r="K14" s="8"/>
    </row>
    <row r="15" spans="1:11" ht="43.5">
      <c r="A15" s="6">
        <v>6</v>
      </c>
      <c r="B15" s="13" t="s">
        <v>425</v>
      </c>
      <c r="C15" s="18" t="s">
        <v>1</v>
      </c>
      <c r="D15" s="125"/>
      <c r="E15" s="210"/>
      <c r="F15" s="210"/>
      <c r="G15" s="8"/>
      <c r="H15" s="8"/>
      <c r="I15" s="125" t="s">
        <v>58</v>
      </c>
      <c r="J15" s="20" t="s">
        <v>441</v>
      </c>
      <c r="K15" s="8"/>
    </row>
    <row r="16" spans="1:11" ht="43.5">
      <c r="A16" s="6">
        <v>7</v>
      </c>
      <c r="B16" s="13" t="s">
        <v>426</v>
      </c>
      <c r="C16" s="18" t="s">
        <v>1</v>
      </c>
      <c r="D16" s="8"/>
      <c r="E16" s="210"/>
      <c r="F16" s="210"/>
      <c r="G16" s="8"/>
      <c r="H16" s="8"/>
      <c r="I16" s="125" t="s">
        <v>58</v>
      </c>
      <c r="J16" s="20" t="s">
        <v>442</v>
      </c>
      <c r="K16" s="8"/>
    </row>
    <row r="17" spans="1:11" ht="29">
      <c r="A17" s="6">
        <v>8</v>
      </c>
      <c r="B17" s="13" t="s">
        <v>427</v>
      </c>
      <c r="C17" s="18" t="s">
        <v>1</v>
      </c>
      <c r="D17" s="8"/>
      <c r="E17" s="211"/>
      <c r="F17" s="211"/>
      <c r="G17" s="8"/>
      <c r="H17" s="8"/>
      <c r="I17" s="125" t="s">
        <v>58</v>
      </c>
      <c r="J17" s="20" t="s">
        <v>443</v>
      </c>
      <c r="K17" s="8"/>
    </row>
    <row r="18" spans="1:11" ht="43.5">
      <c r="A18" s="6">
        <v>9</v>
      </c>
      <c r="B18" s="13" t="s">
        <v>428</v>
      </c>
      <c r="C18" s="18" t="s">
        <v>1</v>
      </c>
      <c r="D18" s="8"/>
      <c r="E18" s="212"/>
      <c r="F18" s="212"/>
      <c r="G18" s="8"/>
      <c r="H18" s="8"/>
      <c r="I18" s="125" t="s">
        <v>58</v>
      </c>
      <c r="J18" s="20" t="s">
        <v>444</v>
      </c>
      <c r="K18" s="8"/>
    </row>
    <row r="19" spans="1:11" ht="38.5" customHeight="1">
      <c r="A19" s="6">
        <v>10</v>
      </c>
      <c r="B19" s="13" t="s">
        <v>429</v>
      </c>
      <c r="C19" s="18">
        <v>2025</v>
      </c>
      <c r="D19" s="8"/>
      <c r="E19" s="211"/>
      <c r="F19" s="211"/>
      <c r="G19" s="8"/>
      <c r="H19" s="8"/>
      <c r="I19" s="23" t="s">
        <v>453</v>
      </c>
      <c r="J19" s="20" t="s">
        <v>445</v>
      </c>
      <c r="K19" s="8"/>
    </row>
    <row r="20" spans="1:11" ht="58">
      <c r="A20" s="6">
        <v>11</v>
      </c>
      <c r="B20" s="13" t="s">
        <v>430</v>
      </c>
      <c r="C20" s="18">
        <v>2025</v>
      </c>
      <c r="D20" s="125"/>
      <c r="E20" s="211"/>
      <c r="F20" s="211"/>
      <c r="G20" s="8"/>
      <c r="H20" s="8"/>
      <c r="I20" s="23" t="s">
        <v>453</v>
      </c>
      <c r="J20" s="20" t="s">
        <v>446</v>
      </c>
      <c r="K20" s="8"/>
    </row>
    <row r="21" spans="1:11" ht="72.5">
      <c r="A21" s="6">
        <v>12</v>
      </c>
      <c r="B21" s="13" t="s">
        <v>431</v>
      </c>
      <c r="C21" s="18">
        <v>2025</v>
      </c>
      <c r="D21" s="8"/>
      <c r="E21" s="211"/>
      <c r="F21" s="211"/>
      <c r="G21" s="8"/>
      <c r="H21" s="8"/>
      <c r="I21" s="23" t="s">
        <v>453</v>
      </c>
      <c r="J21" s="20" t="s">
        <v>447</v>
      </c>
      <c r="K21" s="8"/>
    </row>
    <row r="22" spans="1:11" ht="43.5">
      <c r="A22" s="6">
        <v>13</v>
      </c>
      <c r="B22" s="13" t="s">
        <v>432</v>
      </c>
      <c r="C22" s="18" t="s">
        <v>1</v>
      </c>
      <c r="D22" s="8"/>
      <c r="E22" s="210"/>
      <c r="F22" s="210"/>
      <c r="G22" s="8"/>
      <c r="H22" s="8"/>
      <c r="I22" s="18" t="s">
        <v>454</v>
      </c>
      <c r="J22" s="20" t="s">
        <v>448</v>
      </c>
      <c r="K22" s="8"/>
    </row>
    <row r="23" spans="1:11" ht="43.5">
      <c r="A23" s="6">
        <v>14</v>
      </c>
      <c r="B23" s="13" t="s">
        <v>433</v>
      </c>
      <c r="C23" s="18">
        <v>2026</v>
      </c>
      <c r="D23" s="8"/>
      <c r="E23" s="210"/>
      <c r="F23" s="210"/>
      <c r="G23" s="8"/>
      <c r="H23" s="8"/>
      <c r="I23" s="20" t="s">
        <v>455</v>
      </c>
      <c r="J23" s="20" t="s">
        <v>249</v>
      </c>
      <c r="K23" s="8"/>
    </row>
    <row r="24" spans="1:11" ht="29">
      <c r="A24" s="6">
        <v>15</v>
      </c>
      <c r="B24" s="13" t="s">
        <v>434</v>
      </c>
      <c r="C24" s="18" t="s">
        <v>1</v>
      </c>
      <c r="D24" s="8"/>
      <c r="E24" s="210"/>
      <c r="F24" s="210"/>
      <c r="G24" s="8"/>
      <c r="H24" s="8"/>
      <c r="I24" s="20" t="s">
        <v>26</v>
      </c>
      <c r="J24" s="20" t="s">
        <v>449</v>
      </c>
      <c r="K24" s="8"/>
    </row>
    <row r="25" spans="1:11" ht="72.5">
      <c r="A25" s="6">
        <v>16</v>
      </c>
      <c r="B25" s="13" t="s">
        <v>435</v>
      </c>
      <c r="C25" s="18" t="s">
        <v>1</v>
      </c>
      <c r="D25" s="8"/>
      <c r="E25" s="210"/>
      <c r="F25" s="210"/>
      <c r="G25" s="8"/>
      <c r="H25" s="8"/>
      <c r="I25" s="125" t="s">
        <v>26</v>
      </c>
      <c r="J25" s="20" t="s">
        <v>450</v>
      </c>
      <c r="K25" s="8"/>
    </row>
    <row r="26" spans="1:11" ht="58">
      <c r="A26" s="6">
        <v>17</v>
      </c>
      <c r="B26" s="13" t="s">
        <v>436</v>
      </c>
      <c r="C26" s="18" t="s">
        <v>1</v>
      </c>
      <c r="D26" s="8"/>
      <c r="E26" s="210"/>
      <c r="F26" s="210"/>
      <c r="G26" s="8"/>
      <c r="H26" s="8"/>
      <c r="I26" s="125" t="s">
        <v>237</v>
      </c>
      <c r="J26" s="20" t="s">
        <v>451</v>
      </c>
      <c r="K26" s="8"/>
    </row>
  </sheetData>
  <mergeCells count="40">
    <mergeCell ref="C1:E1"/>
    <mergeCell ref="F1:G1"/>
    <mergeCell ref="C2:E2"/>
    <mergeCell ref="F2:G2"/>
    <mergeCell ref="A8:A9"/>
    <mergeCell ref="B8:B9"/>
    <mergeCell ref="C8:C9"/>
    <mergeCell ref="D8:G8"/>
    <mergeCell ref="C7:E7"/>
    <mergeCell ref="F7:G7"/>
    <mergeCell ref="C3:E3"/>
    <mergeCell ref="F3:G3"/>
    <mergeCell ref="C4:E4"/>
    <mergeCell ref="F4:G4"/>
    <mergeCell ref="C5:E5"/>
    <mergeCell ref="F5:G5"/>
    <mergeCell ref="H8:H9"/>
    <mergeCell ref="E18:F18"/>
    <mergeCell ref="J8:J9"/>
    <mergeCell ref="K8:K9"/>
    <mergeCell ref="E9:F9"/>
    <mergeCell ref="E10:F10"/>
    <mergeCell ref="E11:F11"/>
    <mergeCell ref="E12:F12"/>
    <mergeCell ref="I8:I9"/>
    <mergeCell ref="E13:F13"/>
    <mergeCell ref="E14:F14"/>
    <mergeCell ref="E15:F15"/>
    <mergeCell ref="E16:F16"/>
    <mergeCell ref="E17:F17"/>
    <mergeCell ref="C6:E6"/>
    <mergeCell ref="F6:G6"/>
    <mergeCell ref="E25:F25"/>
    <mergeCell ref="E26:F26"/>
    <mergeCell ref="E19:F19"/>
    <mergeCell ref="E20:F20"/>
    <mergeCell ref="E21:F21"/>
    <mergeCell ref="E22:F22"/>
    <mergeCell ref="E23:F23"/>
    <mergeCell ref="E24:F24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26"/>
  <sheetViews>
    <sheetView zoomScaleNormal="100" workbookViewId="0">
      <selection activeCell="J1" sqref="J1"/>
    </sheetView>
  </sheetViews>
  <sheetFormatPr defaultColWidth="8.81640625" defaultRowHeight="14.5"/>
  <cols>
    <col min="2" max="2" width="41" customWidth="1"/>
    <col min="3" max="3" width="11" customWidth="1"/>
    <col min="6" max="6" width="2.453125" customWidth="1"/>
    <col min="7" max="7" width="12.1796875" customWidth="1"/>
    <col min="8" max="8" width="20.453125" customWidth="1"/>
    <col min="9" max="9" width="11.453125" customWidth="1"/>
    <col min="10" max="10" width="20.1796875" customWidth="1"/>
    <col min="11" max="11" width="36.453125" customWidth="1"/>
    <col min="12" max="12" width="13.453125" customWidth="1"/>
  </cols>
  <sheetData>
    <row r="1" spans="1:11" ht="51" customHeight="1">
      <c r="A1" s="1" t="s">
        <v>11</v>
      </c>
      <c r="B1" s="1" t="s">
        <v>12</v>
      </c>
      <c r="C1" s="179" t="s">
        <v>15</v>
      </c>
      <c r="D1" s="180"/>
      <c r="E1" s="180"/>
      <c r="F1" s="179" t="s">
        <v>16</v>
      </c>
      <c r="G1" s="180"/>
      <c r="H1" s="78" t="s">
        <v>855</v>
      </c>
      <c r="I1" s="2" t="s">
        <v>17</v>
      </c>
    </row>
    <row r="2" spans="1:11" ht="29">
      <c r="A2" s="48"/>
      <c r="B2" s="59" t="s">
        <v>358</v>
      </c>
      <c r="C2" s="181"/>
      <c r="D2" s="180"/>
      <c r="E2" s="180"/>
      <c r="F2" s="183"/>
      <c r="G2" s="180"/>
      <c r="H2" s="49"/>
      <c r="I2" s="49"/>
    </row>
    <row r="3" spans="1:11" ht="32" customHeight="1">
      <c r="A3" s="4"/>
      <c r="B3" s="15" t="s">
        <v>456</v>
      </c>
      <c r="C3" s="192"/>
      <c r="D3" s="199"/>
      <c r="E3" s="193"/>
      <c r="F3" s="192"/>
      <c r="G3" s="193"/>
      <c r="H3" s="42"/>
      <c r="I3" s="4"/>
    </row>
    <row r="4" spans="1:11" ht="39">
      <c r="A4" s="4"/>
      <c r="B4" s="36" t="s">
        <v>723</v>
      </c>
      <c r="C4" s="171">
        <v>0.93</v>
      </c>
      <c r="D4" s="170"/>
      <c r="E4" s="170"/>
      <c r="F4" s="171">
        <v>1.32</v>
      </c>
      <c r="G4" s="170"/>
      <c r="H4" s="79" t="s">
        <v>864</v>
      </c>
      <c r="I4" s="46" t="s">
        <v>665</v>
      </c>
    </row>
    <row r="5" spans="1:11" ht="39">
      <c r="A5" s="4"/>
      <c r="B5" s="36" t="s">
        <v>666</v>
      </c>
      <c r="C5" s="167" t="s">
        <v>667</v>
      </c>
      <c r="D5" s="170"/>
      <c r="E5" s="170"/>
      <c r="F5" s="167" t="s">
        <v>668</v>
      </c>
      <c r="G5" s="170"/>
      <c r="H5" s="79" t="s">
        <v>865</v>
      </c>
      <c r="I5" s="46" t="s">
        <v>669</v>
      </c>
    </row>
    <row r="6" spans="1:11" ht="44.5" customHeight="1">
      <c r="A6" s="4"/>
      <c r="B6" s="36" t="s">
        <v>670</v>
      </c>
      <c r="C6" s="178">
        <v>0.79800000000000004</v>
      </c>
      <c r="D6" s="170"/>
      <c r="E6" s="170"/>
      <c r="F6" s="171">
        <v>0.91</v>
      </c>
      <c r="G6" s="170"/>
      <c r="H6" s="79" t="s">
        <v>866</v>
      </c>
      <c r="I6" s="47">
        <v>1.05</v>
      </c>
    </row>
    <row r="7" spans="1:11" ht="39">
      <c r="A7" s="4"/>
      <c r="B7" s="36" t="s">
        <v>724</v>
      </c>
      <c r="C7" s="167" t="s">
        <v>672</v>
      </c>
      <c r="D7" s="170"/>
      <c r="E7" s="170"/>
      <c r="F7" s="167" t="s">
        <v>673</v>
      </c>
      <c r="G7" s="170"/>
      <c r="H7" s="79" t="s">
        <v>867</v>
      </c>
      <c r="I7" s="46" t="s">
        <v>674</v>
      </c>
    </row>
    <row r="8" spans="1:11" ht="43.5">
      <c r="A8" s="4"/>
      <c r="B8" s="60" t="s">
        <v>725</v>
      </c>
      <c r="C8" s="205">
        <v>0.35</v>
      </c>
      <c r="D8" s="215"/>
      <c r="E8" s="215"/>
      <c r="F8" s="205">
        <v>0.38</v>
      </c>
      <c r="G8" s="215"/>
      <c r="H8" s="79" t="s">
        <v>929</v>
      </c>
      <c r="I8" s="56">
        <v>0.47</v>
      </c>
    </row>
    <row r="9" spans="1:11" ht="15" customHeight="1">
      <c r="A9" s="198"/>
      <c r="B9" s="198" t="s">
        <v>19</v>
      </c>
      <c r="C9" s="198" t="s">
        <v>20</v>
      </c>
      <c r="D9" s="198" t="s">
        <v>21</v>
      </c>
      <c r="E9" s="182"/>
      <c r="F9" s="182"/>
      <c r="G9" s="182"/>
      <c r="H9" s="198" t="s">
        <v>22</v>
      </c>
      <c r="I9" s="198" t="s">
        <v>23</v>
      </c>
      <c r="J9" s="198" t="s">
        <v>24</v>
      </c>
      <c r="K9" s="198" t="s">
        <v>25</v>
      </c>
    </row>
    <row r="10" spans="1:11" ht="35.5" customHeight="1">
      <c r="A10" s="180"/>
      <c r="B10" s="180"/>
      <c r="C10" s="180"/>
      <c r="D10" s="109">
        <v>2024</v>
      </c>
      <c r="E10" s="190">
        <v>2025</v>
      </c>
      <c r="F10" s="180"/>
      <c r="G10" s="109">
        <v>2026</v>
      </c>
      <c r="H10" s="180"/>
      <c r="I10" s="180"/>
      <c r="J10" s="180"/>
      <c r="K10" s="180"/>
    </row>
    <row r="11" spans="1:11" ht="35.5" customHeight="1">
      <c r="A11" s="6">
        <v>1</v>
      </c>
      <c r="B11" s="64" t="s">
        <v>457</v>
      </c>
      <c r="C11" s="65">
        <v>2025</v>
      </c>
      <c r="D11" s="75"/>
      <c r="E11" s="272"/>
      <c r="F11" s="272"/>
      <c r="G11" s="75"/>
      <c r="H11" s="75"/>
      <c r="I11" s="65" t="s">
        <v>332</v>
      </c>
      <c r="J11" s="11" t="s">
        <v>472</v>
      </c>
      <c r="K11" s="75"/>
    </row>
    <row r="12" spans="1:11" ht="43.5">
      <c r="A12" s="6">
        <v>2</v>
      </c>
      <c r="B12" s="64" t="s">
        <v>458</v>
      </c>
      <c r="C12" s="65" t="s">
        <v>1</v>
      </c>
      <c r="D12" s="126"/>
      <c r="E12" s="214"/>
      <c r="F12" s="214"/>
      <c r="G12" s="126"/>
      <c r="H12" s="75"/>
      <c r="I12" s="65" t="s">
        <v>52</v>
      </c>
      <c r="J12" s="11" t="s">
        <v>473</v>
      </c>
      <c r="K12" s="75"/>
    </row>
    <row r="13" spans="1:11" ht="43.5">
      <c r="A13" s="6">
        <v>3</v>
      </c>
      <c r="B13" s="64" t="s">
        <v>459</v>
      </c>
      <c r="C13" s="65">
        <v>2025</v>
      </c>
      <c r="D13" s="126"/>
      <c r="E13" s="214"/>
      <c r="F13" s="214"/>
      <c r="G13" s="126"/>
      <c r="H13" s="75"/>
      <c r="I13" s="65" t="s">
        <v>493</v>
      </c>
      <c r="J13" s="11" t="s">
        <v>474</v>
      </c>
      <c r="K13" s="75"/>
    </row>
    <row r="14" spans="1:11" ht="58">
      <c r="A14" s="6">
        <v>4</v>
      </c>
      <c r="B14" s="64" t="s">
        <v>460</v>
      </c>
      <c r="C14" s="65">
        <v>2025</v>
      </c>
      <c r="D14" s="126"/>
      <c r="E14" s="214"/>
      <c r="F14" s="214"/>
      <c r="G14" s="126"/>
      <c r="H14" s="75"/>
      <c r="I14" s="65" t="s">
        <v>493</v>
      </c>
      <c r="J14" s="11" t="s">
        <v>475</v>
      </c>
      <c r="K14" s="75"/>
    </row>
    <row r="15" spans="1:11" ht="90.5" customHeight="1">
      <c r="A15" s="6">
        <v>5</v>
      </c>
      <c r="B15" s="64" t="s">
        <v>461</v>
      </c>
      <c r="C15" s="65">
        <v>2025</v>
      </c>
      <c r="D15" s="126"/>
      <c r="E15" s="214"/>
      <c r="F15" s="214"/>
      <c r="G15" s="126"/>
      <c r="H15" s="75"/>
      <c r="I15" s="65" t="s">
        <v>52</v>
      </c>
      <c r="J15" s="11" t="s">
        <v>476</v>
      </c>
      <c r="K15" s="75"/>
    </row>
    <row r="16" spans="1:11" ht="103.5" customHeight="1">
      <c r="A16" s="6">
        <v>6</v>
      </c>
      <c r="B16" s="64" t="s">
        <v>462</v>
      </c>
      <c r="C16" s="65">
        <v>2025</v>
      </c>
      <c r="D16" s="126"/>
      <c r="E16" s="214"/>
      <c r="F16" s="214"/>
      <c r="G16" s="126"/>
      <c r="H16" s="75"/>
      <c r="I16" s="65" t="s">
        <v>494</v>
      </c>
      <c r="J16" s="11" t="s">
        <v>477</v>
      </c>
      <c r="K16" s="75"/>
    </row>
    <row r="17" spans="1:11" ht="29">
      <c r="A17" s="6">
        <v>7</v>
      </c>
      <c r="B17" s="64" t="s">
        <v>463</v>
      </c>
      <c r="C17" s="65">
        <v>2025</v>
      </c>
      <c r="D17" s="126"/>
      <c r="E17" s="214"/>
      <c r="F17" s="214"/>
      <c r="G17" s="126"/>
      <c r="H17" s="75"/>
      <c r="I17" s="65" t="s">
        <v>58</v>
      </c>
      <c r="J17" s="11" t="s">
        <v>478</v>
      </c>
      <c r="K17" s="75"/>
    </row>
    <row r="18" spans="1:11" ht="52.5" customHeight="1">
      <c r="A18" s="6">
        <v>8</v>
      </c>
      <c r="B18" s="64" t="s">
        <v>464</v>
      </c>
      <c r="C18" s="65" t="s">
        <v>1</v>
      </c>
      <c r="D18" s="126"/>
      <c r="E18" s="214"/>
      <c r="F18" s="214"/>
      <c r="G18" s="126"/>
      <c r="H18" s="75"/>
      <c r="I18" s="65" t="s">
        <v>58</v>
      </c>
      <c r="J18" s="11" t="s">
        <v>479</v>
      </c>
      <c r="K18" s="75"/>
    </row>
    <row r="19" spans="1:11" ht="56.5" customHeight="1">
      <c r="A19" s="6">
        <v>9</v>
      </c>
      <c r="B19" s="64" t="s">
        <v>492</v>
      </c>
      <c r="C19" s="65" t="s">
        <v>1</v>
      </c>
      <c r="D19" s="126"/>
      <c r="E19" s="214"/>
      <c r="F19" s="214"/>
      <c r="G19" s="126"/>
      <c r="H19" s="75"/>
      <c r="I19" s="65" t="s">
        <v>490</v>
      </c>
      <c r="J19" s="11" t="s">
        <v>491</v>
      </c>
      <c r="K19" s="75"/>
    </row>
    <row r="20" spans="1:11" ht="49.5" customHeight="1">
      <c r="A20" s="6">
        <v>10</v>
      </c>
      <c r="B20" s="64" t="s">
        <v>465</v>
      </c>
      <c r="C20" s="65" t="s">
        <v>1</v>
      </c>
      <c r="D20" s="126"/>
      <c r="E20" s="214"/>
      <c r="F20" s="214"/>
      <c r="G20" s="126"/>
      <c r="H20" s="75"/>
      <c r="I20" s="65" t="s">
        <v>489</v>
      </c>
      <c r="J20" s="64" t="s">
        <v>480</v>
      </c>
      <c r="K20" s="75"/>
    </row>
    <row r="21" spans="1:11" ht="56.5" customHeight="1">
      <c r="A21" s="6">
        <v>11</v>
      </c>
      <c r="B21" s="64" t="s">
        <v>466</v>
      </c>
      <c r="C21" s="65" t="s">
        <v>1</v>
      </c>
      <c r="D21" s="126"/>
      <c r="E21" s="214"/>
      <c r="F21" s="214"/>
      <c r="G21" s="126"/>
      <c r="H21" s="75"/>
      <c r="I21" s="65" t="s">
        <v>237</v>
      </c>
      <c r="J21" s="64" t="s">
        <v>481</v>
      </c>
      <c r="K21" s="75"/>
    </row>
    <row r="22" spans="1:11" ht="60.5" customHeight="1">
      <c r="A22" s="6">
        <v>12</v>
      </c>
      <c r="B22" s="64" t="s">
        <v>467</v>
      </c>
      <c r="C22" s="65">
        <v>2025</v>
      </c>
      <c r="D22" s="126"/>
      <c r="E22" s="214"/>
      <c r="F22" s="214"/>
      <c r="G22" s="126"/>
      <c r="H22" s="75"/>
      <c r="I22" s="65" t="s">
        <v>26</v>
      </c>
      <c r="J22" s="64" t="s">
        <v>482</v>
      </c>
      <c r="K22" s="75"/>
    </row>
    <row r="23" spans="1:11" ht="81.5" customHeight="1">
      <c r="A23" s="6">
        <v>13</v>
      </c>
      <c r="B23" s="64" t="s">
        <v>468</v>
      </c>
      <c r="C23" s="65">
        <v>2025</v>
      </c>
      <c r="D23" s="126"/>
      <c r="E23" s="214"/>
      <c r="F23" s="214"/>
      <c r="G23" s="126"/>
      <c r="H23" s="75"/>
      <c r="I23" s="65" t="s">
        <v>26</v>
      </c>
      <c r="J23" s="64" t="s">
        <v>483</v>
      </c>
      <c r="K23" s="75"/>
    </row>
    <row r="24" spans="1:11" ht="75" customHeight="1">
      <c r="A24" s="6">
        <v>14</v>
      </c>
      <c r="B24" s="64" t="s">
        <v>469</v>
      </c>
      <c r="C24" s="65" t="s">
        <v>1</v>
      </c>
      <c r="D24" s="126"/>
      <c r="E24" s="214"/>
      <c r="F24" s="214"/>
      <c r="G24" s="126"/>
      <c r="H24" s="75"/>
      <c r="I24" s="65" t="s">
        <v>487</v>
      </c>
      <c r="J24" s="11" t="s">
        <v>484</v>
      </c>
      <c r="K24" s="36"/>
    </row>
    <row r="25" spans="1:11" ht="78" customHeight="1">
      <c r="A25" s="6">
        <v>15</v>
      </c>
      <c r="B25" s="64" t="s">
        <v>470</v>
      </c>
      <c r="C25" s="65">
        <v>2026</v>
      </c>
      <c r="D25" s="126"/>
      <c r="E25" s="214"/>
      <c r="F25" s="214"/>
      <c r="G25" s="126"/>
      <c r="H25" s="75"/>
      <c r="I25" s="65" t="s">
        <v>487</v>
      </c>
      <c r="J25" s="64" t="s">
        <v>485</v>
      </c>
      <c r="K25" s="75"/>
    </row>
    <row r="26" spans="1:11" ht="29">
      <c r="A26" s="6">
        <v>16</v>
      </c>
      <c r="B26" s="64" t="s">
        <v>471</v>
      </c>
      <c r="C26" s="65" t="s">
        <v>488</v>
      </c>
      <c r="D26" s="126"/>
      <c r="E26" s="214"/>
      <c r="F26" s="214"/>
      <c r="G26" s="126"/>
      <c r="H26" s="75"/>
      <c r="I26" s="65" t="s">
        <v>52</v>
      </c>
      <c r="J26" s="64" t="s">
        <v>486</v>
      </c>
      <c r="K26" s="11"/>
    </row>
  </sheetData>
  <mergeCells count="41">
    <mergeCell ref="C1:E1"/>
    <mergeCell ref="F1:G1"/>
    <mergeCell ref="J9:J10"/>
    <mergeCell ref="K9:K10"/>
    <mergeCell ref="E10:F10"/>
    <mergeCell ref="H9:H10"/>
    <mergeCell ref="I9:I10"/>
    <mergeCell ref="C4:E4"/>
    <mergeCell ref="C2:E2"/>
    <mergeCell ref="F2:G2"/>
    <mergeCell ref="C7:E7"/>
    <mergeCell ref="F7:G7"/>
    <mergeCell ref="C8:E8"/>
    <mergeCell ref="F8:G8"/>
    <mergeCell ref="F3:G3"/>
    <mergeCell ref="C3:E3"/>
    <mergeCell ref="A9:A10"/>
    <mergeCell ref="B9:B10"/>
    <mergeCell ref="C9:C10"/>
    <mergeCell ref="D9:G9"/>
    <mergeCell ref="E11:F11"/>
    <mergeCell ref="E12:F12"/>
    <mergeCell ref="E25:F25"/>
    <mergeCell ref="E26:F26"/>
    <mergeCell ref="E24:F24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13:F13"/>
    <mergeCell ref="F4:G4"/>
    <mergeCell ref="C5:E5"/>
    <mergeCell ref="F5:G5"/>
    <mergeCell ref="C6:E6"/>
    <mergeCell ref="F6:G6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87"/>
  <sheetViews>
    <sheetView topLeftCell="C1" zoomScaleNormal="100" workbookViewId="0">
      <selection activeCell="J1" sqref="J1"/>
    </sheetView>
  </sheetViews>
  <sheetFormatPr defaultColWidth="8.81640625" defaultRowHeight="14.5"/>
  <cols>
    <col min="2" max="2" width="46.36328125" customWidth="1"/>
    <col min="3" max="3" width="10.453125" customWidth="1"/>
    <col min="6" max="6" width="2.453125" customWidth="1"/>
    <col min="7" max="8" width="12.1796875" customWidth="1"/>
    <col min="9" max="9" width="10.1796875" customWidth="1"/>
    <col min="10" max="10" width="32.6328125" customWidth="1"/>
    <col min="11" max="11" width="36.453125" customWidth="1"/>
    <col min="12" max="12" width="23.453125" customWidth="1"/>
    <col min="13" max="13" width="54.453125" customWidth="1"/>
  </cols>
  <sheetData>
    <row r="1" spans="1:11" ht="51" customHeight="1">
      <c r="A1" s="1" t="s">
        <v>11</v>
      </c>
      <c r="B1" s="1" t="s">
        <v>12</v>
      </c>
      <c r="C1" s="216" t="s">
        <v>15</v>
      </c>
      <c r="D1" s="217"/>
      <c r="E1" s="218"/>
      <c r="F1" s="216" t="s">
        <v>16</v>
      </c>
      <c r="G1" s="218"/>
      <c r="H1" s="132" t="s">
        <v>855</v>
      </c>
      <c r="I1" s="132" t="s">
        <v>17</v>
      </c>
    </row>
    <row r="2" spans="1:11" ht="21" customHeight="1">
      <c r="A2" s="48"/>
      <c r="B2" s="58" t="s">
        <v>495</v>
      </c>
      <c r="C2" s="181"/>
      <c r="D2" s="180"/>
      <c r="E2" s="180"/>
      <c r="F2" s="183"/>
      <c r="G2" s="180"/>
      <c r="H2" s="137"/>
      <c r="I2" s="137"/>
    </row>
    <row r="3" spans="1:11" ht="29">
      <c r="A3" s="4"/>
      <c r="B3" s="145" t="s">
        <v>930</v>
      </c>
      <c r="C3" s="175" t="s">
        <v>645</v>
      </c>
      <c r="D3" s="175"/>
      <c r="E3" s="175"/>
      <c r="F3" s="175" t="s">
        <v>645</v>
      </c>
      <c r="G3" s="175"/>
      <c r="H3" s="160" t="s">
        <v>845</v>
      </c>
      <c r="I3" s="146">
        <v>8</v>
      </c>
    </row>
    <row r="4" spans="1:11" ht="30.5" customHeight="1">
      <c r="A4" s="4"/>
      <c r="B4" s="145" t="s">
        <v>931</v>
      </c>
      <c r="C4" s="175" t="s">
        <v>645</v>
      </c>
      <c r="D4" s="175"/>
      <c r="E4" s="175"/>
      <c r="F4" s="175" t="s">
        <v>645</v>
      </c>
      <c r="G4" s="175"/>
      <c r="H4" s="161" t="s">
        <v>846</v>
      </c>
      <c r="I4" s="162" t="s">
        <v>850</v>
      </c>
    </row>
    <row r="5" spans="1:11" ht="31.5" customHeight="1">
      <c r="A5" s="4"/>
      <c r="B5" s="145" t="s">
        <v>932</v>
      </c>
      <c r="C5" s="175"/>
      <c r="D5" s="175"/>
      <c r="E5" s="175"/>
      <c r="F5" s="175"/>
      <c r="G5" s="175"/>
      <c r="H5" s="161" t="s">
        <v>847</v>
      </c>
      <c r="I5" s="146">
        <v>6</v>
      </c>
    </row>
    <row r="6" spans="1:11" ht="29">
      <c r="A6" s="4"/>
      <c r="B6" s="145" t="s">
        <v>933</v>
      </c>
      <c r="C6" s="175"/>
      <c r="D6" s="175"/>
      <c r="E6" s="175"/>
      <c r="F6" s="175"/>
      <c r="G6" s="175"/>
      <c r="H6" s="160" t="s">
        <v>845</v>
      </c>
      <c r="I6" s="146">
        <v>8</v>
      </c>
    </row>
    <row r="7" spans="1:11" ht="32" customHeight="1">
      <c r="A7" s="4"/>
      <c r="B7" s="145" t="s">
        <v>934</v>
      </c>
      <c r="C7" s="175"/>
      <c r="D7" s="175"/>
      <c r="E7" s="175"/>
      <c r="F7" s="175"/>
      <c r="G7" s="175"/>
      <c r="H7" s="161" t="s">
        <v>846</v>
      </c>
      <c r="I7" s="162" t="s">
        <v>850</v>
      </c>
    </row>
    <row r="8" spans="1:11" ht="29">
      <c r="A8" s="4"/>
      <c r="B8" s="145" t="s">
        <v>935</v>
      </c>
      <c r="C8" s="175"/>
      <c r="D8" s="175"/>
      <c r="E8" s="175"/>
      <c r="F8" s="175"/>
      <c r="G8" s="175"/>
      <c r="H8" s="161" t="s">
        <v>848</v>
      </c>
      <c r="I8" s="162" t="s">
        <v>851</v>
      </c>
    </row>
    <row r="9" spans="1:11" ht="29">
      <c r="A9" s="4"/>
      <c r="B9" s="145" t="s">
        <v>936</v>
      </c>
      <c r="C9" s="175"/>
      <c r="D9" s="175"/>
      <c r="E9" s="175"/>
      <c r="F9" s="175"/>
      <c r="G9" s="175"/>
      <c r="H9" s="161" t="s">
        <v>849</v>
      </c>
      <c r="I9" s="146">
        <v>8</v>
      </c>
    </row>
    <row r="10" spans="1:11" ht="29">
      <c r="A10" s="4"/>
      <c r="B10" s="145" t="s">
        <v>937</v>
      </c>
      <c r="C10" s="175"/>
      <c r="D10" s="175"/>
      <c r="E10" s="175"/>
      <c r="F10" s="175"/>
      <c r="G10" s="175"/>
      <c r="H10" s="161" t="s">
        <v>846</v>
      </c>
      <c r="I10" s="162" t="s">
        <v>850</v>
      </c>
    </row>
    <row r="11" spans="1:11" ht="29">
      <c r="A11" s="4"/>
      <c r="B11" s="145" t="s">
        <v>938</v>
      </c>
      <c r="C11" s="175" t="s">
        <v>645</v>
      </c>
      <c r="D11" s="175"/>
      <c r="E11" s="175"/>
      <c r="F11" s="175" t="s">
        <v>645</v>
      </c>
      <c r="G11" s="175"/>
      <c r="H11" s="163" t="s">
        <v>848</v>
      </c>
      <c r="I11" s="162" t="s">
        <v>851</v>
      </c>
    </row>
    <row r="12" spans="1:11" ht="15" customHeight="1">
      <c r="A12" s="198"/>
      <c r="B12" s="198" t="s">
        <v>19</v>
      </c>
      <c r="C12" s="198" t="s">
        <v>20</v>
      </c>
      <c r="D12" s="198" t="s">
        <v>21</v>
      </c>
      <c r="E12" s="182"/>
      <c r="F12" s="182"/>
      <c r="G12" s="182"/>
      <c r="H12" s="198" t="s">
        <v>22</v>
      </c>
      <c r="I12" s="198" t="s">
        <v>23</v>
      </c>
      <c r="J12" s="198" t="s">
        <v>24</v>
      </c>
      <c r="K12" s="198" t="s">
        <v>25</v>
      </c>
    </row>
    <row r="13" spans="1:11" ht="35.5" customHeight="1">
      <c r="A13" s="180"/>
      <c r="B13" s="180"/>
      <c r="C13" s="180"/>
      <c r="D13" s="109">
        <v>2024</v>
      </c>
      <c r="E13" s="190">
        <v>2025</v>
      </c>
      <c r="F13" s="180"/>
      <c r="G13" s="109">
        <v>2026</v>
      </c>
      <c r="H13" s="180"/>
      <c r="I13" s="180"/>
      <c r="J13" s="180"/>
      <c r="K13" s="180"/>
    </row>
    <row r="14" spans="1:11" ht="64.5" customHeight="1">
      <c r="A14" s="16">
        <v>1</v>
      </c>
      <c r="B14" s="13" t="s">
        <v>496</v>
      </c>
      <c r="C14" s="18">
        <v>2026</v>
      </c>
      <c r="D14" s="127"/>
      <c r="E14" s="221">
        <v>0</v>
      </c>
      <c r="F14" s="222"/>
      <c r="G14" s="127"/>
      <c r="H14" s="13"/>
      <c r="I14" s="18" t="s">
        <v>52</v>
      </c>
      <c r="J14" s="13" t="s">
        <v>554</v>
      </c>
      <c r="K14" s="13"/>
    </row>
    <row r="15" spans="1:11" ht="56" customHeight="1">
      <c r="A15" s="16">
        <v>2</v>
      </c>
      <c r="B15" s="13" t="s">
        <v>497</v>
      </c>
      <c r="C15" s="18">
        <v>2025</v>
      </c>
      <c r="D15" s="127">
        <v>0</v>
      </c>
      <c r="E15" s="221">
        <v>0</v>
      </c>
      <c r="F15" s="222"/>
      <c r="G15" s="127">
        <v>0</v>
      </c>
      <c r="H15" s="13"/>
      <c r="I15" s="18" t="s">
        <v>52</v>
      </c>
      <c r="J15" s="13" t="s">
        <v>555</v>
      </c>
      <c r="K15" s="230"/>
    </row>
    <row r="16" spans="1:11" ht="79.5" customHeight="1">
      <c r="A16" s="16">
        <v>3</v>
      </c>
      <c r="B16" s="13" t="s">
        <v>498</v>
      </c>
      <c r="C16" s="18">
        <v>2026</v>
      </c>
      <c r="D16" s="273"/>
      <c r="E16" s="235"/>
      <c r="F16" s="274"/>
      <c r="G16" s="273"/>
      <c r="H16" s="18"/>
      <c r="I16" s="18" t="s">
        <v>551</v>
      </c>
      <c r="J16" s="17" t="s">
        <v>556</v>
      </c>
      <c r="K16" s="18"/>
    </row>
    <row r="17" spans="1:11">
      <c r="A17" s="16">
        <v>4</v>
      </c>
      <c r="B17" s="13" t="s">
        <v>499</v>
      </c>
      <c r="C17" s="18">
        <v>2026</v>
      </c>
      <c r="D17" s="273"/>
      <c r="E17" s="235"/>
      <c r="F17" s="274"/>
      <c r="G17" s="273">
        <v>1250</v>
      </c>
      <c r="H17" s="18" t="s">
        <v>8</v>
      </c>
      <c r="I17" s="18" t="s">
        <v>542</v>
      </c>
      <c r="J17" s="13" t="s">
        <v>557</v>
      </c>
      <c r="K17" s="275"/>
    </row>
    <row r="18" spans="1:11" ht="43.5">
      <c r="A18" s="16">
        <v>5</v>
      </c>
      <c r="B18" s="13" t="s">
        <v>500</v>
      </c>
      <c r="C18" s="18">
        <v>2026</v>
      </c>
      <c r="D18" s="273"/>
      <c r="E18" s="235"/>
      <c r="F18" s="274"/>
      <c r="G18" s="273"/>
      <c r="H18" s="18" t="s">
        <v>8</v>
      </c>
      <c r="I18" s="18" t="s">
        <v>543</v>
      </c>
      <c r="J18" s="13" t="s">
        <v>558</v>
      </c>
      <c r="K18" s="275"/>
    </row>
    <row r="19" spans="1:11" ht="29">
      <c r="A19" s="16">
        <v>6</v>
      </c>
      <c r="B19" s="13" t="s">
        <v>531</v>
      </c>
      <c r="C19" s="18">
        <v>2026</v>
      </c>
      <c r="D19" s="273"/>
      <c r="E19" s="235"/>
      <c r="F19" s="235"/>
      <c r="G19" s="273"/>
      <c r="H19" s="18" t="s">
        <v>552</v>
      </c>
      <c r="I19" s="18" t="s">
        <v>52</v>
      </c>
      <c r="J19" s="13" t="s">
        <v>639</v>
      </c>
      <c r="K19" s="275"/>
    </row>
    <row r="20" spans="1:11" ht="29">
      <c r="A20" s="16">
        <v>7</v>
      </c>
      <c r="B20" s="13" t="s">
        <v>530</v>
      </c>
      <c r="C20" s="18">
        <v>2026</v>
      </c>
      <c r="D20" s="273"/>
      <c r="E20" s="235"/>
      <c r="F20" s="235"/>
      <c r="G20" s="273">
        <v>2500</v>
      </c>
      <c r="H20" s="18" t="s">
        <v>552</v>
      </c>
      <c r="I20" s="18" t="s">
        <v>47</v>
      </c>
      <c r="J20" s="13" t="s">
        <v>639</v>
      </c>
      <c r="K20" s="275"/>
    </row>
    <row r="21" spans="1:11" ht="70.5" customHeight="1">
      <c r="A21" s="16">
        <v>8</v>
      </c>
      <c r="B21" s="13" t="s">
        <v>501</v>
      </c>
      <c r="C21" s="18">
        <v>2026</v>
      </c>
      <c r="D21" s="273"/>
      <c r="E21" s="235"/>
      <c r="F21" s="235"/>
      <c r="G21" s="273">
        <v>7500</v>
      </c>
      <c r="H21" s="18" t="s">
        <v>552</v>
      </c>
      <c r="I21" s="18" t="s">
        <v>9</v>
      </c>
      <c r="J21" s="13" t="s">
        <v>639</v>
      </c>
      <c r="K21" s="275"/>
    </row>
    <row r="22" spans="1:11" ht="86" customHeight="1">
      <c r="A22" s="16">
        <v>9</v>
      </c>
      <c r="B22" s="13" t="s">
        <v>502</v>
      </c>
      <c r="C22" s="18">
        <v>2026</v>
      </c>
      <c r="D22" s="273"/>
      <c r="E22" s="235"/>
      <c r="F22" s="235"/>
      <c r="G22" s="273">
        <v>25633</v>
      </c>
      <c r="H22" s="18" t="s">
        <v>552</v>
      </c>
      <c r="I22" s="18" t="s">
        <v>52</v>
      </c>
      <c r="J22" s="13" t="s">
        <v>559</v>
      </c>
      <c r="K22" s="275"/>
    </row>
    <row r="23" spans="1:11" ht="67" customHeight="1">
      <c r="A23" s="16">
        <v>10</v>
      </c>
      <c r="B23" s="276" t="s">
        <v>939</v>
      </c>
      <c r="C23" s="154">
        <v>2026</v>
      </c>
      <c r="D23" s="277"/>
      <c r="E23" s="290"/>
      <c r="F23" s="289"/>
      <c r="G23" s="277"/>
      <c r="H23" s="154"/>
      <c r="I23" s="154" t="s">
        <v>853</v>
      </c>
      <c r="J23" s="157" t="s">
        <v>940</v>
      </c>
      <c r="K23" s="275"/>
    </row>
    <row r="24" spans="1:11" ht="75.75" customHeight="1">
      <c r="A24" s="16">
        <v>11</v>
      </c>
      <c r="B24" s="13" t="s">
        <v>532</v>
      </c>
      <c r="C24" s="18">
        <v>2026</v>
      </c>
      <c r="D24" s="273"/>
      <c r="E24" s="235"/>
      <c r="F24" s="235"/>
      <c r="G24" s="273">
        <v>10000</v>
      </c>
      <c r="H24" s="18" t="s">
        <v>552</v>
      </c>
      <c r="I24" s="18" t="s">
        <v>544</v>
      </c>
      <c r="J24" s="278" t="s">
        <v>560</v>
      </c>
      <c r="K24" s="275"/>
    </row>
    <row r="25" spans="1:11" ht="58">
      <c r="A25" s="16">
        <v>12</v>
      </c>
      <c r="B25" s="13" t="s">
        <v>503</v>
      </c>
      <c r="C25" s="18">
        <v>2026</v>
      </c>
      <c r="D25" s="273"/>
      <c r="E25" s="235"/>
      <c r="F25" s="235"/>
      <c r="G25" s="273"/>
      <c r="H25" s="18" t="s">
        <v>552</v>
      </c>
      <c r="I25" s="18" t="s">
        <v>590</v>
      </c>
      <c r="J25" s="278"/>
      <c r="K25" s="275"/>
    </row>
    <row r="26" spans="1:11" ht="58">
      <c r="A26" s="16">
        <v>13</v>
      </c>
      <c r="B26" s="13" t="s">
        <v>504</v>
      </c>
      <c r="C26" s="18">
        <v>2026</v>
      </c>
      <c r="D26" s="273"/>
      <c r="E26" s="279"/>
      <c r="F26" s="279"/>
      <c r="G26" s="273"/>
      <c r="H26" s="18" t="s">
        <v>552</v>
      </c>
      <c r="I26" s="18" t="s">
        <v>640</v>
      </c>
      <c r="J26" s="278"/>
      <c r="K26" s="275"/>
    </row>
    <row r="27" spans="1:11" ht="72.5">
      <c r="A27" s="16">
        <v>14</v>
      </c>
      <c r="B27" s="13" t="s">
        <v>534</v>
      </c>
      <c r="C27" s="18">
        <v>2026</v>
      </c>
      <c r="D27" s="273"/>
      <c r="E27" s="235"/>
      <c r="F27" s="235"/>
      <c r="G27" s="273">
        <v>10000</v>
      </c>
      <c r="H27" s="18" t="s">
        <v>552</v>
      </c>
      <c r="I27" s="18" t="s">
        <v>591</v>
      </c>
      <c r="J27" s="278"/>
      <c r="K27" s="275"/>
    </row>
    <row r="28" spans="1:11" ht="72.5">
      <c r="A28" s="16">
        <v>15</v>
      </c>
      <c r="B28" s="13" t="s">
        <v>533</v>
      </c>
      <c r="C28" s="18">
        <v>2026</v>
      </c>
      <c r="D28" s="273"/>
      <c r="E28" s="235"/>
      <c r="F28" s="235"/>
      <c r="G28" s="273">
        <v>10000</v>
      </c>
      <c r="H28" s="18" t="s">
        <v>552</v>
      </c>
      <c r="I28" s="18" t="s">
        <v>641</v>
      </c>
      <c r="J28" s="278"/>
      <c r="K28" s="275"/>
    </row>
    <row r="29" spans="1:11" ht="83.5" customHeight="1">
      <c r="A29" s="16">
        <v>16</v>
      </c>
      <c r="B29" s="13" t="s">
        <v>505</v>
      </c>
      <c r="C29" s="18">
        <v>2026</v>
      </c>
      <c r="D29" s="273"/>
      <c r="E29" s="235"/>
      <c r="F29" s="235"/>
      <c r="G29" s="273">
        <v>25633</v>
      </c>
      <c r="H29" s="18" t="s">
        <v>552</v>
      </c>
      <c r="I29" s="18" t="s">
        <v>47</v>
      </c>
      <c r="J29" s="18" t="s">
        <v>561</v>
      </c>
      <c r="K29" s="275"/>
    </row>
    <row r="30" spans="1:11" ht="75.5" customHeight="1">
      <c r="A30" s="129">
        <v>17</v>
      </c>
      <c r="B30" s="276" t="s">
        <v>941</v>
      </c>
      <c r="C30" s="154">
        <v>2026</v>
      </c>
      <c r="D30" s="277"/>
      <c r="E30" s="290"/>
      <c r="F30" s="289"/>
      <c r="G30" s="277"/>
      <c r="H30" s="154"/>
      <c r="I30" s="154" t="s">
        <v>852</v>
      </c>
      <c r="J30" s="154" t="s">
        <v>940</v>
      </c>
      <c r="K30" s="275"/>
    </row>
    <row r="31" spans="1:11" ht="87">
      <c r="A31" s="16">
        <v>18</v>
      </c>
      <c r="B31" s="13" t="s">
        <v>535</v>
      </c>
      <c r="C31" s="18">
        <v>2026</v>
      </c>
      <c r="D31" s="273"/>
      <c r="E31" s="235"/>
      <c r="F31" s="235"/>
      <c r="G31" s="273">
        <v>7500</v>
      </c>
      <c r="H31" s="18" t="s">
        <v>552</v>
      </c>
      <c r="I31" s="18" t="s">
        <v>536</v>
      </c>
      <c r="J31" s="280" t="s">
        <v>562</v>
      </c>
      <c r="K31" s="275"/>
    </row>
    <row r="32" spans="1:11" ht="105.75" customHeight="1">
      <c r="A32" s="16">
        <v>19</v>
      </c>
      <c r="B32" s="13" t="s">
        <v>537</v>
      </c>
      <c r="C32" s="18">
        <v>2026</v>
      </c>
      <c r="D32" s="273"/>
      <c r="E32" s="235"/>
      <c r="F32" s="235"/>
      <c r="G32" s="273">
        <v>7500</v>
      </c>
      <c r="H32" s="18" t="s">
        <v>552</v>
      </c>
      <c r="I32" s="18" t="s">
        <v>538</v>
      </c>
      <c r="J32" s="280"/>
      <c r="K32" s="275"/>
    </row>
    <row r="33" spans="1:11" ht="87">
      <c r="A33" s="16">
        <v>20</v>
      </c>
      <c r="B33" s="13" t="s">
        <v>539</v>
      </c>
      <c r="C33" s="18">
        <v>2026</v>
      </c>
      <c r="D33" s="273"/>
      <c r="E33" s="235"/>
      <c r="F33" s="235"/>
      <c r="G33" s="273">
        <v>7500</v>
      </c>
      <c r="H33" s="18" t="s">
        <v>552</v>
      </c>
      <c r="I33" s="18" t="s">
        <v>540</v>
      </c>
      <c r="J33" s="280"/>
      <c r="K33" s="275"/>
    </row>
    <row r="34" spans="1:11" ht="101.5">
      <c r="A34" s="16">
        <v>21</v>
      </c>
      <c r="B34" s="13" t="s">
        <v>541</v>
      </c>
      <c r="C34" s="18">
        <v>2026</v>
      </c>
      <c r="D34" s="273"/>
      <c r="E34" s="235"/>
      <c r="F34" s="235"/>
      <c r="G34" s="273">
        <v>7500</v>
      </c>
      <c r="H34" s="18" t="s">
        <v>552</v>
      </c>
      <c r="I34" s="18" t="s">
        <v>589</v>
      </c>
      <c r="J34" s="280"/>
      <c r="K34" s="275"/>
    </row>
    <row r="35" spans="1:11" ht="90.5" customHeight="1">
      <c r="A35" s="16">
        <v>22</v>
      </c>
      <c r="B35" s="13" t="s">
        <v>506</v>
      </c>
      <c r="C35" s="18" t="s">
        <v>6</v>
      </c>
      <c r="D35" s="273"/>
      <c r="E35" s="235">
        <v>3750</v>
      </c>
      <c r="F35" s="235"/>
      <c r="G35" s="273">
        <v>2500</v>
      </c>
      <c r="H35" s="18" t="s">
        <v>8</v>
      </c>
      <c r="I35" s="18" t="s">
        <v>592</v>
      </c>
      <c r="J35" s="13" t="s">
        <v>563</v>
      </c>
      <c r="K35" s="275"/>
    </row>
    <row r="36" spans="1:11" ht="91.5" customHeight="1">
      <c r="A36" s="16">
        <v>23</v>
      </c>
      <c r="B36" s="13" t="s">
        <v>507</v>
      </c>
      <c r="C36" s="18" t="s">
        <v>2</v>
      </c>
      <c r="D36" s="273"/>
      <c r="E36" s="235">
        <v>7500</v>
      </c>
      <c r="F36" s="235"/>
      <c r="G36" s="273">
        <v>7500</v>
      </c>
      <c r="H36" s="18" t="s">
        <v>8</v>
      </c>
      <c r="I36" s="18" t="s">
        <v>588</v>
      </c>
      <c r="J36" s="13" t="s">
        <v>564</v>
      </c>
      <c r="K36" s="275"/>
    </row>
    <row r="37" spans="1:11" ht="82" customHeight="1">
      <c r="A37" s="16">
        <v>24</v>
      </c>
      <c r="B37" s="13" t="s">
        <v>508</v>
      </c>
      <c r="C37" s="18" t="s">
        <v>6</v>
      </c>
      <c r="D37" s="273"/>
      <c r="E37" s="235">
        <v>7500</v>
      </c>
      <c r="F37" s="235"/>
      <c r="G37" s="273">
        <v>7500</v>
      </c>
      <c r="H37" s="18" t="s">
        <v>552</v>
      </c>
      <c r="I37" s="18" t="s">
        <v>587</v>
      </c>
      <c r="J37" s="13" t="s">
        <v>582</v>
      </c>
      <c r="K37" s="275"/>
    </row>
    <row r="38" spans="1:11" ht="105.5" customHeight="1">
      <c r="A38" s="16">
        <v>25</v>
      </c>
      <c r="B38" s="13" t="s">
        <v>509</v>
      </c>
      <c r="C38" s="18">
        <v>2025</v>
      </c>
      <c r="D38" s="273"/>
      <c r="E38" s="235">
        <v>3750</v>
      </c>
      <c r="F38" s="235"/>
      <c r="G38" s="273">
        <v>2500</v>
      </c>
      <c r="H38" s="18" t="s">
        <v>8</v>
      </c>
      <c r="I38" s="18" t="s">
        <v>26</v>
      </c>
      <c r="J38" s="13" t="s">
        <v>565</v>
      </c>
      <c r="K38" s="275"/>
    </row>
    <row r="39" spans="1:11" ht="75.75" customHeight="1">
      <c r="A39" s="16">
        <v>26</v>
      </c>
      <c r="B39" s="13" t="s">
        <v>510</v>
      </c>
      <c r="C39" s="18">
        <v>2026</v>
      </c>
      <c r="D39" s="273"/>
      <c r="E39" s="235"/>
      <c r="F39" s="235"/>
      <c r="G39" s="273"/>
      <c r="H39" s="18"/>
      <c r="I39" s="18" t="s">
        <v>586</v>
      </c>
      <c r="J39" s="13" t="s">
        <v>566</v>
      </c>
      <c r="K39" s="275"/>
    </row>
    <row r="40" spans="1:11" ht="120.5" customHeight="1">
      <c r="A40" s="16">
        <v>27</v>
      </c>
      <c r="B40" s="13" t="s">
        <v>511</v>
      </c>
      <c r="C40" s="18">
        <v>2025</v>
      </c>
      <c r="D40" s="127"/>
      <c r="E40" s="221">
        <v>3750</v>
      </c>
      <c r="F40" s="222"/>
      <c r="G40" s="127"/>
      <c r="H40" s="18" t="s">
        <v>8</v>
      </c>
      <c r="I40" s="18" t="s">
        <v>585</v>
      </c>
      <c r="J40" s="13" t="s">
        <v>567</v>
      </c>
      <c r="K40" s="275"/>
    </row>
    <row r="41" spans="1:11" ht="43.5">
      <c r="A41" s="16">
        <v>28</v>
      </c>
      <c r="B41" s="13" t="s">
        <v>512</v>
      </c>
      <c r="C41" s="18">
        <v>2026</v>
      </c>
      <c r="D41" s="273"/>
      <c r="E41" s="235">
        <v>2346</v>
      </c>
      <c r="F41" s="257"/>
      <c r="G41" s="273"/>
      <c r="H41" s="18" t="s">
        <v>8</v>
      </c>
      <c r="I41" s="18" t="s">
        <v>26</v>
      </c>
      <c r="J41" s="278" t="s">
        <v>583</v>
      </c>
      <c r="K41" s="275"/>
    </row>
    <row r="42" spans="1:11" ht="43.5">
      <c r="A42" s="16">
        <v>29</v>
      </c>
      <c r="B42" s="13" t="s">
        <v>529</v>
      </c>
      <c r="C42" s="18">
        <v>2026</v>
      </c>
      <c r="D42" s="273"/>
      <c r="E42" s="235"/>
      <c r="F42" s="257"/>
      <c r="G42" s="273"/>
      <c r="H42" s="18" t="s">
        <v>553</v>
      </c>
      <c r="I42" s="18" t="s">
        <v>52</v>
      </c>
      <c r="J42" s="278"/>
      <c r="K42" s="275"/>
    </row>
    <row r="43" spans="1:11" ht="43.5">
      <c r="A43" s="16">
        <v>30</v>
      </c>
      <c r="B43" s="13" t="s">
        <v>528</v>
      </c>
      <c r="C43" s="18">
        <v>2026</v>
      </c>
      <c r="D43" s="273"/>
      <c r="E43" s="235"/>
      <c r="F43" s="235"/>
      <c r="G43" s="273">
        <v>2500</v>
      </c>
      <c r="H43" s="18" t="s">
        <v>8</v>
      </c>
      <c r="I43" s="18" t="s">
        <v>4</v>
      </c>
      <c r="J43" s="278"/>
      <c r="K43" s="275"/>
    </row>
    <row r="44" spans="1:11" ht="85" customHeight="1">
      <c r="A44" s="16">
        <v>31</v>
      </c>
      <c r="B44" s="13" t="s">
        <v>513</v>
      </c>
      <c r="C44" s="18">
        <v>2026</v>
      </c>
      <c r="D44" s="273"/>
      <c r="E44" s="235"/>
      <c r="F44" s="235"/>
      <c r="G44" s="273">
        <v>3750</v>
      </c>
      <c r="H44" s="18" t="s">
        <v>8</v>
      </c>
      <c r="I44" s="18" t="s">
        <v>542</v>
      </c>
      <c r="J44" s="18" t="s">
        <v>568</v>
      </c>
      <c r="K44" s="275"/>
    </row>
    <row r="45" spans="1:11" ht="58.5" customHeight="1">
      <c r="A45" s="16">
        <v>32</v>
      </c>
      <c r="B45" s="13" t="s">
        <v>514</v>
      </c>
      <c r="C45" s="18">
        <v>2025</v>
      </c>
      <c r="D45" s="273"/>
      <c r="E45" s="235">
        <v>3750</v>
      </c>
      <c r="F45" s="257"/>
      <c r="G45" s="273"/>
      <c r="H45" s="18" t="s">
        <v>8</v>
      </c>
      <c r="I45" s="18" t="s">
        <v>26</v>
      </c>
      <c r="J45" s="18" t="s">
        <v>569</v>
      </c>
      <c r="K45" s="275"/>
    </row>
    <row r="46" spans="1:11" ht="81" customHeight="1">
      <c r="A46" s="16">
        <v>33</v>
      </c>
      <c r="B46" s="13" t="s">
        <v>515</v>
      </c>
      <c r="C46" s="18">
        <v>2025</v>
      </c>
      <c r="D46" s="273"/>
      <c r="E46" s="235">
        <v>3750</v>
      </c>
      <c r="F46" s="257"/>
      <c r="G46" s="273"/>
      <c r="H46" s="18" t="s">
        <v>8</v>
      </c>
      <c r="I46" s="18" t="s">
        <v>550</v>
      </c>
      <c r="J46" s="18" t="s">
        <v>570</v>
      </c>
      <c r="K46" s="275"/>
    </row>
    <row r="47" spans="1:11" ht="99.5" customHeight="1">
      <c r="A47" s="16">
        <v>34</v>
      </c>
      <c r="B47" s="13" t="s">
        <v>516</v>
      </c>
      <c r="C47" s="18">
        <v>2025</v>
      </c>
      <c r="D47" s="273"/>
      <c r="E47" s="235">
        <v>2346</v>
      </c>
      <c r="F47" s="235"/>
      <c r="G47" s="273"/>
      <c r="H47" s="18" t="s">
        <v>8</v>
      </c>
      <c r="I47" s="18" t="s">
        <v>26</v>
      </c>
      <c r="J47" s="18" t="s">
        <v>571</v>
      </c>
      <c r="K47" s="275"/>
    </row>
    <row r="48" spans="1:11" ht="136" customHeight="1">
      <c r="A48" s="16">
        <v>35</v>
      </c>
      <c r="B48" s="13" t="s">
        <v>517</v>
      </c>
      <c r="C48" s="18">
        <v>2026</v>
      </c>
      <c r="D48" s="273"/>
      <c r="E48" s="235">
        <v>40000</v>
      </c>
      <c r="F48" s="257"/>
      <c r="G48" s="273">
        <v>40000</v>
      </c>
      <c r="H48" s="18" t="s">
        <v>553</v>
      </c>
      <c r="I48" s="18" t="s">
        <v>26</v>
      </c>
      <c r="J48" s="281" t="s">
        <v>584</v>
      </c>
      <c r="K48" s="275"/>
    </row>
    <row r="49" spans="1:11" ht="90.5" customHeight="1">
      <c r="A49" s="6">
        <v>36</v>
      </c>
      <c r="B49" s="11" t="s">
        <v>518</v>
      </c>
      <c r="C49" s="65">
        <v>2026</v>
      </c>
      <c r="D49" s="282"/>
      <c r="E49" s="258">
        <v>7500</v>
      </c>
      <c r="F49" s="283"/>
      <c r="G49" s="282">
        <v>7500</v>
      </c>
      <c r="H49" s="65" t="s">
        <v>8</v>
      </c>
      <c r="I49" s="65" t="s">
        <v>546</v>
      </c>
      <c r="J49" s="284" t="s">
        <v>572</v>
      </c>
      <c r="K49" s="285"/>
    </row>
    <row r="50" spans="1:11" ht="124.5" customHeight="1">
      <c r="A50" s="16">
        <v>37</v>
      </c>
      <c r="B50" s="17" t="s">
        <v>519</v>
      </c>
      <c r="C50" s="18" t="s">
        <v>1</v>
      </c>
      <c r="D50" s="286">
        <v>1173</v>
      </c>
      <c r="E50" s="287">
        <v>1173</v>
      </c>
      <c r="F50" s="278"/>
      <c r="G50" s="286">
        <v>1173</v>
      </c>
      <c r="H50" s="18" t="s">
        <v>8</v>
      </c>
      <c r="I50" s="18" t="s">
        <v>549</v>
      </c>
      <c r="J50" s="18" t="s">
        <v>573</v>
      </c>
      <c r="K50" s="117"/>
    </row>
    <row r="51" spans="1:11" ht="66" customHeight="1">
      <c r="A51" s="16">
        <v>38</v>
      </c>
      <c r="B51" s="17" t="s">
        <v>520</v>
      </c>
      <c r="C51" s="18" t="s">
        <v>1</v>
      </c>
      <c r="D51" s="288"/>
      <c r="E51" s="287">
        <v>1760</v>
      </c>
      <c r="F51" s="278"/>
      <c r="G51" s="286">
        <v>1760</v>
      </c>
      <c r="H51" s="18" t="s">
        <v>553</v>
      </c>
      <c r="I51" s="18" t="s">
        <v>547</v>
      </c>
      <c r="J51" s="18" t="s">
        <v>574</v>
      </c>
      <c r="K51" s="117"/>
    </row>
    <row r="52" spans="1:11" ht="96" customHeight="1">
      <c r="A52" s="16">
        <v>39</v>
      </c>
      <c r="B52" s="17" t="s">
        <v>521</v>
      </c>
      <c r="C52" s="18">
        <v>2025</v>
      </c>
      <c r="D52" s="288"/>
      <c r="E52" s="278"/>
      <c r="F52" s="278"/>
      <c r="G52" s="18"/>
      <c r="H52" s="18" t="s">
        <v>8</v>
      </c>
      <c r="I52" s="18" t="s">
        <v>547</v>
      </c>
      <c r="J52" s="18" t="s">
        <v>575</v>
      </c>
      <c r="K52" s="117"/>
    </row>
    <row r="53" spans="1:11" ht="108.5" customHeight="1">
      <c r="A53" s="16">
        <v>40</v>
      </c>
      <c r="B53" s="17" t="s">
        <v>522</v>
      </c>
      <c r="C53" s="18" t="s">
        <v>1</v>
      </c>
      <c r="D53" s="288"/>
      <c r="E53" s="287">
        <v>51554</v>
      </c>
      <c r="F53" s="278"/>
      <c r="G53" s="286">
        <v>51554</v>
      </c>
      <c r="H53" s="18" t="s">
        <v>553</v>
      </c>
      <c r="I53" s="18" t="s">
        <v>549</v>
      </c>
      <c r="J53" s="18" t="s">
        <v>576</v>
      </c>
      <c r="K53" s="117"/>
    </row>
    <row r="54" spans="1:11" ht="119" customHeight="1">
      <c r="A54" s="16">
        <v>41</v>
      </c>
      <c r="B54" s="17" t="s">
        <v>523</v>
      </c>
      <c r="C54" s="18" t="s">
        <v>1</v>
      </c>
      <c r="D54" s="288"/>
      <c r="E54" s="287"/>
      <c r="F54" s="278"/>
      <c r="G54" s="286"/>
      <c r="H54" s="18" t="s">
        <v>8</v>
      </c>
      <c r="I54" s="18" t="s">
        <v>549</v>
      </c>
      <c r="J54" s="18" t="s">
        <v>577</v>
      </c>
      <c r="K54" s="117"/>
    </row>
    <row r="55" spans="1:11" ht="75.5" customHeight="1">
      <c r="A55" s="16">
        <v>42</v>
      </c>
      <c r="B55" s="17" t="s">
        <v>524</v>
      </c>
      <c r="C55" s="18" t="s">
        <v>1</v>
      </c>
      <c r="D55" s="288"/>
      <c r="E55" s="278"/>
      <c r="F55" s="278"/>
      <c r="G55" s="18"/>
      <c r="H55" s="18" t="s">
        <v>8</v>
      </c>
      <c r="I55" s="18" t="s">
        <v>549</v>
      </c>
      <c r="J55" s="18" t="s">
        <v>578</v>
      </c>
      <c r="K55" s="117"/>
    </row>
    <row r="56" spans="1:11" ht="59" customHeight="1">
      <c r="A56" s="16">
        <v>43</v>
      </c>
      <c r="B56" s="17" t="s">
        <v>525</v>
      </c>
      <c r="C56" s="18">
        <v>2026</v>
      </c>
      <c r="D56" s="288"/>
      <c r="E56" s="287">
        <v>31672</v>
      </c>
      <c r="F56" s="278"/>
      <c r="G56" s="286">
        <v>31672</v>
      </c>
      <c r="H56" s="18" t="s">
        <v>8</v>
      </c>
      <c r="I56" s="18" t="s">
        <v>52</v>
      </c>
      <c r="J56" s="18" t="s">
        <v>579</v>
      </c>
      <c r="K56" s="117"/>
    </row>
    <row r="57" spans="1:11" ht="61.5" customHeight="1">
      <c r="A57" s="16">
        <v>44</v>
      </c>
      <c r="B57" s="17" t="s">
        <v>526</v>
      </c>
      <c r="C57" s="18" t="s">
        <v>1</v>
      </c>
      <c r="D57" s="288"/>
      <c r="E57" s="287">
        <v>31672</v>
      </c>
      <c r="F57" s="278"/>
      <c r="G57" s="286">
        <v>31672</v>
      </c>
      <c r="H57" s="18" t="s">
        <v>8</v>
      </c>
      <c r="I57" s="18" t="s">
        <v>47</v>
      </c>
      <c r="J57" s="18" t="s">
        <v>580</v>
      </c>
      <c r="K57" s="117"/>
    </row>
    <row r="58" spans="1:11" ht="124" customHeight="1">
      <c r="A58" s="16">
        <v>45</v>
      </c>
      <c r="B58" s="17" t="s">
        <v>527</v>
      </c>
      <c r="C58" s="18" t="s">
        <v>1</v>
      </c>
      <c r="D58" s="288"/>
      <c r="E58" s="287"/>
      <c r="F58" s="278"/>
      <c r="G58" s="286"/>
      <c r="H58" s="18" t="s">
        <v>553</v>
      </c>
      <c r="I58" s="18" t="s">
        <v>545</v>
      </c>
      <c r="J58" s="18" t="s">
        <v>581</v>
      </c>
      <c r="K58" s="117"/>
    </row>
    <row r="59" spans="1:11" ht="38.5" customHeight="1">
      <c r="A59" s="16">
        <v>46</v>
      </c>
      <c r="B59" s="13" t="s">
        <v>499</v>
      </c>
      <c r="C59" s="18">
        <v>2026</v>
      </c>
      <c r="D59" s="273"/>
      <c r="E59" s="235"/>
      <c r="F59" s="274"/>
      <c r="G59" s="273">
        <v>1250</v>
      </c>
      <c r="H59" s="18" t="s">
        <v>8</v>
      </c>
      <c r="I59" s="18" t="s">
        <v>548</v>
      </c>
      <c r="J59" s="13" t="s">
        <v>557</v>
      </c>
      <c r="K59" s="275"/>
    </row>
    <row r="60" spans="1:11" ht="79" customHeight="1">
      <c r="A60" s="16">
        <v>47</v>
      </c>
      <c r="B60" s="13" t="s">
        <v>513</v>
      </c>
      <c r="C60" s="18">
        <v>2026</v>
      </c>
      <c r="D60" s="273"/>
      <c r="E60" s="235"/>
      <c r="F60" s="235"/>
      <c r="G60" s="273">
        <v>3750</v>
      </c>
      <c r="H60" s="18" t="s">
        <v>8</v>
      </c>
      <c r="I60" s="18" t="s">
        <v>548</v>
      </c>
      <c r="J60" s="18" t="s">
        <v>568</v>
      </c>
      <c r="K60" s="275"/>
    </row>
    <row r="87" spans="2:11">
      <c r="B87" s="96"/>
      <c r="C87" s="97"/>
      <c r="D87" s="98"/>
      <c r="E87" s="99"/>
      <c r="F87" s="99"/>
      <c r="G87" s="99"/>
      <c r="H87" s="99"/>
      <c r="I87" s="98"/>
      <c r="J87" s="98"/>
      <c r="K87" s="95"/>
    </row>
  </sheetData>
  <mergeCells count="79">
    <mergeCell ref="C1:E1"/>
    <mergeCell ref="F1:G1"/>
    <mergeCell ref="C3:E3"/>
    <mergeCell ref="F3:G3"/>
    <mergeCell ref="C4:E4"/>
    <mergeCell ref="F4:G4"/>
    <mergeCell ref="C2:E2"/>
    <mergeCell ref="F2:G2"/>
    <mergeCell ref="A12:A13"/>
    <mergeCell ref="B12:B13"/>
    <mergeCell ref="C12:C13"/>
    <mergeCell ref="D12:G12"/>
    <mergeCell ref="E21:F21"/>
    <mergeCell ref="E22:F22"/>
    <mergeCell ref="J12:J13"/>
    <mergeCell ref="K12:K13"/>
    <mergeCell ref="E13:F13"/>
    <mergeCell ref="E14:F14"/>
    <mergeCell ref="H12:H13"/>
    <mergeCell ref="I12:I13"/>
    <mergeCell ref="E15:F15"/>
    <mergeCell ref="E16:F16"/>
    <mergeCell ref="E17:F17"/>
    <mergeCell ref="E18:F18"/>
    <mergeCell ref="E19:F19"/>
    <mergeCell ref="E20:F20"/>
    <mergeCell ref="J24:J28"/>
    <mergeCell ref="J31:J34"/>
    <mergeCell ref="E34:F34"/>
    <mergeCell ref="E35:F35"/>
    <mergeCell ref="E36:F36"/>
    <mergeCell ref="E32:F32"/>
    <mergeCell ref="E33:F33"/>
    <mergeCell ref="E25:F25"/>
    <mergeCell ref="E26:F26"/>
    <mergeCell ref="E27:F27"/>
    <mergeCell ref="E28:F28"/>
    <mergeCell ref="E29:F29"/>
    <mergeCell ref="E31:F31"/>
    <mergeCell ref="E24:F24"/>
    <mergeCell ref="J41:J43"/>
    <mergeCell ref="E42:F42"/>
    <mergeCell ref="E43:F43"/>
    <mergeCell ref="E37:F37"/>
    <mergeCell ref="E38:F38"/>
    <mergeCell ref="E39:F39"/>
    <mergeCell ref="E45:F45"/>
    <mergeCell ref="E46:F46"/>
    <mergeCell ref="E47:F47"/>
    <mergeCell ref="E40:F40"/>
    <mergeCell ref="E41:F41"/>
    <mergeCell ref="C11:E11"/>
    <mergeCell ref="F11:G11"/>
    <mergeCell ref="E59:F59"/>
    <mergeCell ref="E60:F60"/>
    <mergeCell ref="E58:F58"/>
    <mergeCell ref="E54:F54"/>
    <mergeCell ref="E55:F55"/>
    <mergeCell ref="E56:F56"/>
    <mergeCell ref="E57:F57"/>
    <mergeCell ref="E50:F50"/>
    <mergeCell ref="E51:F51"/>
    <mergeCell ref="E52:F52"/>
    <mergeCell ref="E53:F53"/>
    <mergeCell ref="E48:F48"/>
    <mergeCell ref="E49:F49"/>
    <mergeCell ref="E44:F44"/>
    <mergeCell ref="C10:E10"/>
    <mergeCell ref="F5:G5"/>
    <mergeCell ref="F6:G6"/>
    <mergeCell ref="F7:G7"/>
    <mergeCell ref="F8:G8"/>
    <mergeCell ref="F9:G9"/>
    <mergeCell ref="F10:G10"/>
    <mergeCell ref="C5:E5"/>
    <mergeCell ref="C6:E6"/>
    <mergeCell ref="C7:E7"/>
    <mergeCell ref="C8:E8"/>
    <mergeCell ref="C9:E9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18"/>
  <sheetViews>
    <sheetView topLeftCell="B1" zoomScaleNormal="100" workbookViewId="0">
      <selection activeCell="K8" sqref="K8:K9"/>
    </sheetView>
  </sheetViews>
  <sheetFormatPr defaultColWidth="8.81640625" defaultRowHeight="14.5"/>
  <cols>
    <col min="2" max="2" width="41" customWidth="1"/>
    <col min="6" max="6" width="2.453125" customWidth="1"/>
    <col min="7" max="7" width="12.1796875" customWidth="1"/>
    <col min="8" max="8" width="24.1796875" customWidth="1"/>
    <col min="9" max="9" width="17" customWidth="1"/>
    <col min="10" max="10" width="18" customWidth="1"/>
    <col min="11" max="11" width="36.453125" customWidth="1"/>
    <col min="12" max="12" width="13.453125" customWidth="1"/>
  </cols>
  <sheetData>
    <row r="1" spans="1:11" ht="55.25" customHeight="1">
      <c r="A1" s="1" t="s">
        <v>11</v>
      </c>
      <c r="B1" s="1" t="s">
        <v>12</v>
      </c>
      <c r="C1" s="216" t="s">
        <v>15</v>
      </c>
      <c r="D1" s="217"/>
      <c r="E1" s="218"/>
      <c r="F1" s="216" t="s">
        <v>16</v>
      </c>
      <c r="G1" s="218"/>
      <c r="H1" s="78" t="s">
        <v>855</v>
      </c>
      <c r="I1" s="2" t="s">
        <v>17</v>
      </c>
    </row>
    <row r="2" spans="1:11">
      <c r="A2" s="45"/>
      <c r="B2" s="58" t="s">
        <v>593</v>
      </c>
      <c r="C2" s="220"/>
      <c r="D2" s="170"/>
      <c r="E2" s="170"/>
      <c r="F2" s="167"/>
      <c r="G2" s="170"/>
      <c r="H2" s="46"/>
      <c r="I2" s="46"/>
    </row>
    <row r="3" spans="1:11" ht="26.5">
      <c r="A3" s="42"/>
      <c r="B3" s="62" t="s">
        <v>594</v>
      </c>
      <c r="C3" s="172"/>
      <c r="D3" s="173"/>
      <c r="E3" s="174"/>
      <c r="F3" s="219"/>
      <c r="G3" s="219"/>
      <c r="H3" s="4"/>
      <c r="I3" s="42"/>
    </row>
    <row r="4" spans="1:11" ht="67.5" customHeight="1">
      <c r="A4" s="42"/>
      <c r="B4" s="61" t="s">
        <v>726</v>
      </c>
      <c r="C4" s="219" t="s">
        <v>645</v>
      </c>
      <c r="D4" s="219"/>
      <c r="E4" s="219"/>
      <c r="F4" s="219" t="s">
        <v>645</v>
      </c>
      <c r="G4" s="219"/>
      <c r="H4" s="86" t="s">
        <v>942</v>
      </c>
      <c r="I4" s="50">
        <v>0.36</v>
      </c>
    </row>
    <row r="5" spans="1:11" ht="39">
      <c r="A5" s="42"/>
      <c r="B5" s="55" t="s">
        <v>727</v>
      </c>
      <c r="C5" s="202">
        <v>0.6</v>
      </c>
      <c r="D5" s="176"/>
      <c r="E5" s="176"/>
      <c r="F5" s="202">
        <v>0.62</v>
      </c>
      <c r="G5" s="176"/>
      <c r="H5" s="79" t="s">
        <v>943</v>
      </c>
      <c r="I5" s="54">
        <v>0.64</v>
      </c>
    </row>
    <row r="6" spans="1:11" ht="39">
      <c r="A6" s="42"/>
      <c r="B6" s="45" t="s">
        <v>728</v>
      </c>
      <c r="C6" s="202">
        <v>0.6</v>
      </c>
      <c r="D6" s="170"/>
      <c r="E6" s="170"/>
      <c r="F6" s="202">
        <v>0.62</v>
      </c>
      <c r="G6" s="170"/>
      <c r="H6" s="79" t="s">
        <v>943</v>
      </c>
      <c r="I6" s="54">
        <v>0.64</v>
      </c>
    </row>
    <row r="7" spans="1:11" ht="26">
      <c r="A7" s="245"/>
      <c r="B7" s="246" t="s">
        <v>729</v>
      </c>
      <c r="C7" s="247">
        <v>0.6</v>
      </c>
      <c r="D7" s="291"/>
      <c r="E7" s="291"/>
      <c r="F7" s="247">
        <v>0.63</v>
      </c>
      <c r="G7" s="291"/>
      <c r="H7" s="271" t="s">
        <v>903</v>
      </c>
      <c r="I7" s="250">
        <v>0.65</v>
      </c>
    </row>
    <row r="8" spans="1:11" ht="14.5" customHeight="1">
      <c r="A8" s="198"/>
      <c r="B8" s="198" t="s">
        <v>19</v>
      </c>
      <c r="C8" s="198" t="s">
        <v>20</v>
      </c>
      <c r="D8" s="198" t="s">
        <v>21</v>
      </c>
      <c r="E8" s="182"/>
      <c r="F8" s="182"/>
      <c r="G8" s="182"/>
      <c r="H8" s="198" t="s">
        <v>22</v>
      </c>
      <c r="I8" s="198" t="s">
        <v>23</v>
      </c>
      <c r="J8" s="198" t="s">
        <v>24</v>
      </c>
      <c r="K8" s="198" t="s">
        <v>25</v>
      </c>
    </row>
    <row r="9" spans="1:11" ht="35.5" customHeight="1">
      <c r="A9" s="180"/>
      <c r="B9" s="180"/>
      <c r="C9" s="180"/>
      <c r="D9" s="109">
        <v>2024</v>
      </c>
      <c r="E9" s="190">
        <v>2025</v>
      </c>
      <c r="F9" s="180"/>
      <c r="G9" s="109">
        <v>2026</v>
      </c>
      <c r="H9" s="180"/>
      <c r="I9" s="180"/>
      <c r="J9" s="198"/>
      <c r="K9" s="198"/>
    </row>
    <row r="10" spans="1:11" ht="49.5" customHeight="1">
      <c r="A10" s="20">
        <v>1</v>
      </c>
      <c r="B10" s="21" t="s">
        <v>595</v>
      </c>
      <c r="C10" s="20">
        <v>2026</v>
      </c>
      <c r="D10" s="28"/>
      <c r="E10" s="292"/>
      <c r="F10" s="292"/>
      <c r="G10" s="29"/>
      <c r="H10" s="117"/>
      <c r="I10" s="30" t="s">
        <v>47</v>
      </c>
      <c r="J10" s="31" t="s">
        <v>595</v>
      </c>
      <c r="K10" s="110"/>
    </row>
    <row r="11" spans="1:11" ht="149" customHeight="1">
      <c r="A11" s="20">
        <v>2</v>
      </c>
      <c r="B11" s="21" t="s">
        <v>596</v>
      </c>
      <c r="C11" s="20">
        <v>2025</v>
      </c>
      <c r="D11" s="8"/>
      <c r="E11" s="210"/>
      <c r="F11" s="210"/>
      <c r="G11" s="8"/>
      <c r="H11" s="8"/>
      <c r="I11" s="30" t="s">
        <v>47</v>
      </c>
      <c r="J11" s="31" t="s">
        <v>596</v>
      </c>
      <c r="K11" s="4"/>
    </row>
    <row r="12" spans="1:11" ht="60.5" customHeight="1">
      <c r="A12" s="20">
        <v>3</v>
      </c>
      <c r="B12" s="21" t="s">
        <v>597</v>
      </c>
      <c r="C12" s="20">
        <v>2025</v>
      </c>
      <c r="D12" s="8"/>
      <c r="E12" s="210"/>
      <c r="F12" s="210"/>
      <c r="G12" s="8"/>
      <c r="H12" s="8"/>
      <c r="I12" s="30" t="s">
        <v>26</v>
      </c>
      <c r="J12" s="31" t="s">
        <v>597</v>
      </c>
      <c r="K12" s="4"/>
    </row>
    <row r="13" spans="1:11" ht="89" customHeight="1">
      <c r="A13" s="20">
        <v>4</v>
      </c>
      <c r="B13" s="21" t="s">
        <v>602</v>
      </c>
      <c r="C13" s="20">
        <v>2025</v>
      </c>
      <c r="D13" s="8"/>
      <c r="E13" s="210"/>
      <c r="F13" s="210"/>
      <c r="G13" s="8"/>
      <c r="H13" s="8"/>
      <c r="I13" s="30" t="s">
        <v>604</v>
      </c>
      <c r="J13" s="31" t="s">
        <v>602</v>
      </c>
      <c r="K13" s="4"/>
    </row>
    <row r="14" spans="1:11" ht="63" customHeight="1">
      <c r="A14" s="20">
        <v>5</v>
      </c>
      <c r="B14" s="21" t="s">
        <v>598</v>
      </c>
      <c r="C14" s="20">
        <v>2025</v>
      </c>
      <c r="D14" s="8"/>
      <c r="E14" s="210"/>
      <c r="F14" s="210"/>
      <c r="G14" s="8"/>
      <c r="H14" s="8"/>
      <c r="I14" s="30" t="s">
        <v>604</v>
      </c>
      <c r="J14" s="31" t="s">
        <v>598</v>
      </c>
      <c r="K14" s="4"/>
    </row>
    <row r="15" spans="1:11" ht="81.5" customHeight="1">
      <c r="A15" s="20">
        <v>6</v>
      </c>
      <c r="B15" s="21" t="s">
        <v>599</v>
      </c>
      <c r="C15" s="20">
        <v>2025</v>
      </c>
      <c r="D15" s="8"/>
      <c r="E15" s="210"/>
      <c r="F15" s="210"/>
      <c r="G15" s="8"/>
      <c r="H15" s="8"/>
      <c r="I15" s="30" t="s">
        <v>237</v>
      </c>
      <c r="J15" s="31" t="s">
        <v>599</v>
      </c>
      <c r="K15" s="4"/>
    </row>
    <row r="16" spans="1:11" ht="94" customHeight="1">
      <c r="A16" s="20">
        <v>7</v>
      </c>
      <c r="B16" s="21" t="s">
        <v>603</v>
      </c>
      <c r="C16" s="20">
        <v>2025</v>
      </c>
      <c r="D16" s="125"/>
      <c r="E16" s="210"/>
      <c r="F16" s="210"/>
      <c r="G16" s="8"/>
      <c r="H16" s="8"/>
      <c r="I16" s="30" t="s">
        <v>605</v>
      </c>
      <c r="J16" s="31" t="s">
        <v>603</v>
      </c>
      <c r="K16" s="4"/>
    </row>
    <row r="17" spans="1:11" ht="65.5" customHeight="1">
      <c r="A17" s="20">
        <v>8</v>
      </c>
      <c r="B17" s="21" t="s">
        <v>600</v>
      </c>
      <c r="C17" s="20">
        <v>2025</v>
      </c>
      <c r="D17" s="8"/>
      <c r="E17" s="210"/>
      <c r="F17" s="210"/>
      <c r="G17" s="8"/>
      <c r="H17" s="8"/>
      <c r="I17" s="30" t="s">
        <v>26</v>
      </c>
      <c r="J17" s="31" t="s">
        <v>600</v>
      </c>
      <c r="K17" s="4"/>
    </row>
    <row r="18" spans="1:11" ht="50" customHeight="1">
      <c r="A18" s="20">
        <v>9</v>
      </c>
      <c r="B18" s="21" t="s">
        <v>601</v>
      </c>
      <c r="C18" s="20">
        <v>2025</v>
      </c>
      <c r="D18" s="8"/>
      <c r="E18" s="211"/>
      <c r="F18" s="211"/>
      <c r="G18" s="8"/>
      <c r="H18" s="8"/>
      <c r="I18" s="30" t="s">
        <v>26</v>
      </c>
      <c r="J18" s="31" t="s">
        <v>601</v>
      </c>
      <c r="K18" s="4"/>
    </row>
  </sheetData>
  <mergeCells count="32">
    <mergeCell ref="A8:A9"/>
    <mergeCell ref="B8:B9"/>
    <mergeCell ref="C8:C9"/>
    <mergeCell ref="D8:G8"/>
    <mergeCell ref="E13:F13"/>
    <mergeCell ref="E9:F9"/>
    <mergeCell ref="E10:F10"/>
    <mergeCell ref="E12:F12"/>
    <mergeCell ref="C1:E1"/>
    <mergeCell ref="F1:G1"/>
    <mergeCell ref="C2:E2"/>
    <mergeCell ref="F2:G2"/>
    <mergeCell ref="E18:F18"/>
    <mergeCell ref="E11:F11"/>
    <mergeCell ref="E14:F14"/>
    <mergeCell ref="E15:F15"/>
    <mergeCell ref="E16:F16"/>
    <mergeCell ref="E17:F17"/>
    <mergeCell ref="K8:K9"/>
    <mergeCell ref="J8:J9"/>
    <mergeCell ref="F3:G3"/>
    <mergeCell ref="C3:E3"/>
    <mergeCell ref="C6:E6"/>
    <mergeCell ref="F6:G6"/>
    <mergeCell ref="C7:E7"/>
    <mergeCell ref="F7:G7"/>
    <mergeCell ref="C4:E4"/>
    <mergeCell ref="F4:G4"/>
    <mergeCell ref="C5:E5"/>
    <mergeCell ref="F5:G5"/>
    <mergeCell ref="H8:H9"/>
    <mergeCell ref="I8:I9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49"/>
  <sheetViews>
    <sheetView zoomScaleNormal="100" workbookViewId="0">
      <pane xSplit="3" ySplit="8" topLeftCell="D9" activePane="bottomRight" state="frozen"/>
      <selection activeCell="B56" sqref="B56"/>
      <selection pane="topRight" activeCell="B56" sqref="B56"/>
      <selection pane="bottomLeft" activeCell="B56" sqref="B56"/>
      <selection pane="bottomRight" activeCell="H1" sqref="H1"/>
    </sheetView>
  </sheetViews>
  <sheetFormatPr defaultColWidth="8.81640625" defaultRowHeight="14.5"/>
  <cols>
    <col min="2" max="2" width="41" customWidth="1"/>
    <col min="3" max="3" width="8.1796875" customWidth="1"/>
    <col min="5" max="5" width="7.1796875" customWidth="1"/>
    <col min="6" max="6" width="2.453125" customWidth="1"/>
    <col min="7" max="7" width="12.1796875" customWidth="1"/>
    <col min="8" max="8" width="18.453125" customWidth="1"/>
    <col min="9" max="9" width="15.81640625" customWidth="1"/>
    <col min="10" max="10" width="26.1796875" customWidth="1"/>
    <col min="11" max="11" width="36.453125" customWidth="1"/>
    <col min="12" max="12" width="13.453125" customWidth="1"/>
  </cols>
  <sheetData>
    <row r="1" spans="1:11" ht="25.5" customHeight="1">
      <c r="A1" s="111" t="s">
        <v>730</v>
      </c>
      <c r="B1" s="111" t="s">
        <v>12</v>
      </c>
      <c r="C1" s="179" t="s">
        <v>731</v>
      </c>
      <c r="D1" s="179"/>
      <c r="E1" s="179"/>
      <c r="F1" s="179" t="s">
        <v>732</v>
      </c>
      <c r="G1" s="180"/>
      <c r="H1" s="78" t="s">
        <v>855</v>
      </c>
      <c r="I1" s="2" t="s">
        <v>733</v>
      </c>
    </row>
    <row r="2" spans="1:11">
      <c r="A2" s="22"/>
      <c r="B2" s="10" t="s">
        <v>593</v>
      </c>
      <c r="C2" s="207"/>
      <c r="D2" s="225"/>
      <c r="E2" s="225"/>
      <c r="F2" s="209"/>
      <c r="G2" s="225"/>
      <c r="H2" s="112"/>
      <c r="I2" s="122"/>
    </row>
    <row r="3" spans="1:11">
      <c r="A3" s="42"/>
      <c r="B3" s="62" t="s">
        <v>606</v>
      </c>
      <c r="C3" s="42"/>
      <c r="D3" s="219"/>
      <c r="E3" s="219"/>
      <c r="F3" s="219"/>
      <c r="G3" s="219"/>
      <c r="H3" s="42"/>
      <c r="I3" s="42"/>
    </row>
    <row r="4" spans="1:11" ht="65">
      <c r="A4" s="42"/>
      <c r="B4" s="61" t="s">
        <v>734</v>
      </c>
      <c r="C4" s="175" t="s">
        <v>645</v>
      </c>
      <c r="D4" s="175"/>
      <c r="E4" s="175"/>
      <c r="F4" s="175" t="s">
        <v>645</v>
      </c>
      <c r="G4" s="175"/>
      <c r="H4" s="79" t="s">
        <v>944</v>
      </c>
      <c r="I4" s="114">
        <v>80</v>
      </c>
    </row>
    <row r="5" spans="1:11" ht="26.5">
      <c r="A5" s="42"/>
      <c r="B5" s="61" t="s">
        <v>735</v>
      </c>
      <c r="C5" s="175" t="s">
        <v>645</v>
      </c>
      <c r="D5" s="175"/>
      <c r="E5" s="175"/>
      <c r="F5" s="175" t="s">
        <v>645</v>
      </c>
      <c r="G5" s="175"/>
      <c r="H5" s="88" t="s">
        <v>857</v>
      </c>
      <c r="I5" s="114" t="s">
        <v>736</v>
      </c>
    </row>
    <row r="6" spans="1:11" ht="26.5">
      <c r="A6" s="42"/>
      <c r="B6" s="61" t="s">
        <v>737</v>
      </c>
      <c r="C6" s="175" t="s">
        <v>645</v>
      </c>
      <c r="D6" s="175"/>
      <c r="E6" s="175"/>
      <c r="F6" s="175" t="s">
        <v>645</v>
      </c>
      <c r="G6" s="175"/>
      <c r="H6" s="88" t="s">
        <v>857</v>
      </c>
      <c r="I6" s="114" t="s">
        <v>736</v>
      </c>
    </row>
    <row r="7" spans="1:11" ht="39">
      <c r="A7" s="42"/>
      <c r="B7" s="48" t="s">
        <v>738</v>
      </c>
      <c r="C7" s="205">
        <v>0.62</v>
      </c>
      <c r="D7" s="205"/>
      <c r="E7" s="205"/>
      <c r="F7" s="205">
        <v>0.71</v>
      </c>
      <c r="G7" s="215"/>
      <c r="H7" s="79" t="s">
        <v>945</v>
      </c>
      <c r="I7" s="120">
        <v>0.74</v>
      </c>
    </row>
    <row r="8" spans="1:11" ht="24" customHeight="1">
      <c r="A8" s="198"/>
      <c r="B8" s="198" t="s">
        <v>739</v>
      </c>
      <c r="C8" s="198" t="s">
        <v>740</v>
      </c>
      <c r="D8" s="198" t="s">
        <v>741</v>
      </c>
      <c r="E8" s="180"/>
      <c r="F8" s="180"/>
      <c r="G8" s="180"/>
      <c r="H8" s="198" t="s">
        <v>22</v>
      </c>
      <c r="I8" s="293" t="s">
        <v>742</v>
      </c>
      <c r="J8" s="198" t="s">
        <v>743</v>
      </c>
      <c r="K8" s="198" t="s">
        <v>744</v>
      </c>
    </row>
    <row r="9" spans="1:11" ht="35.5" customHeight="1">
      <c r="A9" s="180"/>
      <c r="B9" s="180"/>
      <c r="C9" s="224"/>
      <c r="D9" s="109">
        <v>2024</v>
      </c>
      <c r="E9" s="190">
        <v>2025</v>
      </c>
      <c r="F9" s="180"/>
      <c r="G9" s="109">
        <v>2026</v>
      </c>
      <c r="H9" s="180"/>
      <c r="I9" s="223"/>
      <c r="J9" s="180"/>
      <c r="K9" s="180"/>
    </row>
    <row r="10" spans="1:11" ht="35.5" customHeight="1">
      <c r="A10" s="18">
        <v>1</v>
      </c>
      <c r="B10" s="32" t="s">
        <v>745</v>
      </c>
      <c r="C10" s="18">
        <v>2025</v>
      </c>
      <c r="D10" s="33"/>
      <c r="E10" s="294"/>
      <c r="F10" s="294"/>
      <c r="G10" s="33"/>
      <c r="H10" s="121"/>
      <c r="I10" s="18" t="s">
        <v>746</v>
      </c>
      <c r="J10" s="117" t="s">
        <v>747</v>
      </c>
      <c r="K10" s="121"/>
    </row>
    <row r="11" spans="1:11" ht="35.5" customHeight="1">
      <c r="A11" s="18">
        <v>2</v>
      </c>
      <c r="B11" s="89" t="s">
        <v>946</v>
      </c>
      <c r="C11" s="87">
        <v>2025</v>
      </c>
      <c r="D11" s="90"/>
      <c r="E11" s="91"/>
      <c r="F11" s="92"/>
      <c r="G11" s="90"/>
      <c r="H11" s="93"/>
      <c r="I11" s="87" t="s">
        <v>854</v>
      </c>
      <c r="J11" s="94" t="s">
        <v>947</v>
      </c>
      <c r="K11" s="121"/>
    </row>
    <row r="12" spans="1:11" ht="43.5">
      <c r="A12" s="18">
        <v>3</v>
      </c>
      <c r="B12" s="21" t="s">
        <v>748</v>
      </c>
      <c r="C12" s="20">
        <v>2025</v>
      </c>
      <c r="D12" s="8"/>
      <c r="E12" s="210"/>
      <c r="F12" s="210"/>
      <c r="G12" s="8"/>
      <c r="H12" s="8"/>
      <c r="I12" s="20" t="s">
        <v>749</v>
      </c>
      <c r="J12" s="21" t="s">
        <v>750</v>
      </c>
      <c r="K12" s="8"/>
    </row>
    <row r="13" spans="1:11" ht="135.75" customHeight="1">
      <c r="A13" s="18">
        <v>4</v>
      </c>
      <c r="B13" s="21" t="s">
        <v>751</v>
      </c>
      <c r="C13" s="20" t="s">
        <v>1</v>
      </c>
      <c r="D13" s="8"/>
      <c r="E13" s="210"/>
      <c r="F13" s="210"/>
      <c r="G13" s="8"/>
      <c r="H13" s="8"/>
      <c r="I13" s="20" t="s">
        <v>752</v>
      </c>
      <c r="J13" s="21" t="s">
        <v>753</v>
      </c>
      <c r="K13" s="8"/>
    </row>
    <row r="14" spans="1:11" ht="29">
      <c r="A14" s="18">
        <v>5</v>
      </c>
      <c r="B14" s="21" t="s">
        <v>754</v>
      </c>
      <c r="C14" s="20">
        <v>2025</v>
      </c>
      <c r="D14" s="8"/>
      <c r="E14" s="210"/>
      <c r="F14" s="210"/>
      <c r="G14" s="8"/>
      <c r="H14" s="8"/>
      <c r="I14" s="20" t="s">
        <v>755</v>
      </c>
      <c r="J14" s="21" t="s">
        <v>756</v>
      </c>
      <c r="K14" s="8"/>
    </row>
    <row r="15" spans="1:11" ht="29">
      <c r="A15" s="18">
        <v>6</v>
      </c>
      <c r="B15" s="21" t="s">
        <v>757</v>
      </c>
      <c r="C15" s="20">
        <v>2026</v>
      </c>
      <c r="D15" s="8"/>
      <c r="E15" s="210"/>
      <c r="F15" s="210"/>
      <c r="G15" s="8"/>
      <c r="H15" s="8"/>
      <c r="I15" s="20" t="s">
        <v>26</v>
      </c>
      <c r="J15" s="21" t="s">
        <v>608</v>
      </c>
      <c r="K15" s="8"/>
    </row>
    <row r="16" spans="1:11" ht="29">
      <c r="A16" s="18">
        <v>7</v>
      </c>
      <c r="B16" s="21" t="s">
        <v>613</v>
      </c>
      <c r="C16" s="20">
        <v>2025</v>
      </c>
      <c r="D16" s="8"/>
      <c r="E16" s="210"/>
      <c r="F16" s="210"/>
      <c r="G16" s="8"/>
      <c r="H16" s="8"/>
      <c r="I16" s="20" t="s">
        <v>758</v>
      </c>
      <c r="J16" s="21" t="s">
        <v>609</v>
      </c>
      <c r="K16" s="8"/>
    </row>
    <row r="17" spans="1:11" ht="29">
      <c r="A17" s="18">
        <v>8</v>
      </c>
      <c r="B17" s="21" t="s">
        <v>759</v>
      </c>
      <c r="C17" s="20">
        <v>2025</v>
      </c>
      <c r="D17" s="8"/>
      <c r="E17" s="211"/>
      <c r="F17" s="211"/>
      <c r="G17" s="8"/>
      <c r="H17" s="8"/>
      <c r="I17" s="20" t="s">
        <v>760</v>
      </c>
      <c r="J17" s="21" t="s">
        <v>609</v>
      </c>
      <c r="K17" s="8"/>
    </row>
    <row r="18" spans="1:11" ht="29">
      <c r="A18" s="18">
        <v>9</v>
      </c>
      <c r="B18" s="21" t="s">
        <v>614</v>
      </c>
      <c r="C18" s="20">
        <v>2025</v>
      </c>
      <c r="D18" s="8"/>
      <c r="E18" s="212"/>
      <c r="F18" s="212"/>
      <c r="G18" s="8"/>
      <c r="H18" s="8"/>
      <c r="I18" s="20" t="s">
        <v>761</v>
      </c>
      <c r="J18" s="21" t="s">
        <v>610</v>
      </c>
      <c r="K18" s="8"/>
    </row>
    <row r="19" spans="1:11" ht="39" customHeight="1">
      <c r="A19" s="18">
        <v>10</v>
      </c>
      <c r="B19" s="21" t="s">
        <v>762</v>
      </c>
      <c r="C19" s="20">
        <v>2025</v>
      </c>
      <c r="D19" s="8"/>
      <c r="E19" s="211"/>
      <c r="F19" s="211"/>
      <c r="G19" s="8"/>
      <c r="H19" s="8"/>
      <c r="I19" s="20" t="s">
        <v>761</v>
      </c>
      <c r="J19" s="21" t="s">
        <v>763</v>
      </c>
      <c r="K19" s="8"/>
    </row>
    <row r="20" spans="1:11" ht="29">
      <c r="A20" s="18">
        <v>11</v>
      </c>
      <c r="B20" s="21" t="s">
        <v>764</v>
      </c>
      <c r="C20" s="20">
        <v>2025</v>
      </c>
      <c r="D20" s="125"/>
      <c r="E20" s="211"/>
      <c r="F20" s="211"/>
      <c r="G20" s="8"/>
      <c r="H20" s="8"/>
      <c r="I20" s="20" t="s">
        <v>755</v>
      </c>
      <c r="J20" s="21" t="s">
        <v>765</v>
      </c>
      <c r="K20" s="8"/>
    </row>
    <row r="21" spans="1:11" ht="58">
      <c r="A21" s="18">
        <v>12</v>
      </c>
      <c r="B21" s="21" t="s">
        <v>766</v>
      </c>
      <c r="C21" s="20">
        <v>2025</v>
      </c>
      <c r="D21" s="8"/>
      <c r="E21" s="211"/>
      <c r="F21" s="211"/>
      <c r="G21" s="8"/>
      <c r="H21" s="8"/>
      <c r="I21" s="20" t="s">
        <v>755</v>
      </c>
      <c r="J21" s="21" t="s">
        <v>767</v>
      </c>
      <c r="K21" s="8"/>
    </row>
    <row r="22" spans="1:11" ht="29">
      <c r="A22" s="18">
        <v>13</v>
      </c>
      <c r="B22" s="21" t="s">
        <v>768</v>
      </c>
      <c r="C22" s="20">
        <v>2025</v>
      </c>
      <c r="D22" s="8"/>
      <c r="E22" s="210"/>
      <c r="F22" s="210"/>
      <c r="G22" s="8"/>
      <c r="H22" s="8"/>
      <c r="I22" s="20" t="s">
        <v>769</v>
      </c>
      <c r="J22" s="21" t="s">
        <v>770</v>
      </c>
      <c r="K22" s="8"/>
    </row>
    <row r="23" spans="1:11">
      <c r="A23" s="18">
        <v>14</v>
      </c>
      <c r="B23" s="21" t="s">
        <v>771</v>
      </c>
      <c r="C23" s="20">
        <v>2025</v>
      </c>
      <c r="D23" s="8"/>
      <c r="E23" s="210"/>
      <c r="F23" s="210"/>
      <c r="G23" s="8"/>
      <c r="H23" s="8"/>
      <c r="I23" s="20" t="s">
        <v>769</v>
      </c>
      <c r="J23" s="21" t="s">
        <v>609</v>
      </c>
      <c r="K23" s="8"/>
    </row>
    <row r="24" spans="1:11" ht="43.5">
      <c r="A24" s="18">
        <v>15</v>
      </c>
      <c r="B24" s="21" t="s">
        <v>772</v>
      </c>
      <c r="C24" s="20">
        <v>2026</v>
      </c>
      <c r="D24" s="8"/>
      <c r="E24" s="210"/>
      <c r="F24" s="210"/>
      <c r="G24" s="8"/>
      <c r="H24" s="8"/>
      <c r="I24" s="20" t="s">
        <v>26</v>
      </c>
      <c r="J24" s="21" t="s">
        <v>773</v>
      </c>
      <c r="K24" s="8"/>
    </row>
    <row r="25" spans="1:11">
      <c r="A25" s="18">
        <v>16</v>
      </c>
      <c r="B25" s="21" t="s">
        <v>774</v>
      </c>
      <c r="C25" s="20">
        <v>2025</v>
      </c>
      <c r="D25" s="8"/>
      <c r="E25" s="210"/>
      <c r="F25" s="210"/>
      <c r="G25" s="8"/>
      <c r="H25" s="8"/>
      <c r="I25" s="20" t="s">
        <v>26</v>
      </c>
      <c r="J25" s="21" t="s">
        <v>775</v>
      </c>
      <c r="K25" s="8"/>
    </row>
    <row r="26" spans="1:11">
      <c r="A26" s="18">
        <v>17</v>
      </c>
      <c r="B26" s="21" t="s">
        <v>776</v>
      </c>
      <c r="C26" s="20">
        <v>2025</v>
      </c>
      <c r="D26" s="8"/>
      <c r="E26" s="210"/>
      <c r="F26" s="210"/>
      <c r="G26" s="8"/>
      <c r="H26" s="8"/>
      <c r="I26" s="20" t="s">
        <v>769</v>
      </c>
      <c r="J26" s="21" t="s">
        <v>777</v>
      </c>
      <c r="K26" s="8"/>
    </row>
    <row r="27" spans="1:11">
      <c r="A27" s="18">
        <v>18</v>
      </c>
      <c r="B27" s="21" t="s">
        <v>778</v>
      </c>
      <c r="C27" s="20">
        <v>2025</v>
      </c>
      <c r="D27" s="8"/>
      <c r="E27" s="210"/>
      <c r="F27" s="210"/>
      <c r="G27" s="8"/>
      <c r="H27" s="8"/>
      <c r="I27" s="20" t="s">
        <v>769</v>
      </c>
      <c r="J27" s="21" t="s">
        <v>609</v>
      </c>
      <c r="K27" s="8"/>
    </row>
    <row r="28" spans="1:11">
      <c r="A28" s="18">
        <v>19</v>
      </c>
      <c r="B28" s="21" t="s">
        <v>779</v>
      </c>
      <c r="C28" s="20">
        <v>2025</v>
      </c>
      <c r="D28" s="8"/>
      <c r="E28" s="210"/>
      <c r="F28" s="210"/>
      <c r="G28" s="8"/>
      <c r="H28" s="8"/>
      <c r="I28" s="20" t="s">
        <v>769</v>
      </c>
      <c r="J28" s="21" t="s">
        <v>609</v>
      </c>
      <c r="K28" s="8"/>
    </row>
    <row r="29" spans="1:11" ht="43.5">
      <c r="A29" s="18">
        <v>20</v>
      </c>
      <c r="B29" s="21" t="s">
        <v>780</v>
      </c>
      <c r="C29" s="20">
        <v>2025</v>
      </c>
      <c r="D29" s="8"/>
      <c r="E29" s="210"/>
      <c r="F29" s="210"/>
      <c r="G29" s="8"/>
      <c r="H29" s="8"/>
      <c r="I29" s="20" t="s">
        <v>26</v>
      </c>
      <c r="J29" s="21" t="s">
        <v>781</v>
      </c>
      <c r="K29" s="8"/>
    </row>
    <row r="30" spans="1:11" ht="43.5">
      <c r="A30" s="18">
        <v>21</v>
      </c>
      <c r="B30" s="21" t="s">
        <v>782</v>
      </c>
      <c r="C30" s="20">
        <v>2025</v>
      </c>
      <c r="D30" s="8"/>
      <c r="E30" s="210"/>
      <c r="F30" s="210"/>
      <c r="G30" s="8"/>
      <c r="H30" s="8"/>
      <c r="I30" s="20" t="s">
        <v>26</v>
      </c>
      <c r="J30" s="21" t="s">
        <v>783</v>
      </c>
      <c r="K30" s="8"/>
    </row>
    <row r="31" spans="1:11" ht="58">
      <c r="A31" s="18">
        <v>22</v>
      </c>
      <c r="B31" s="21" t="s">
        <v>784</v>
      </c>
      <c r="C31" s="20">
        <v>2025</v>
      </c>
      <c r="D31" s="8"/>
      <c r="E31" s="210"/>
      <c r="F31" s="210"/>
      <c r="G31" s="8"/>
      <c r="H31" s="8"/>
      <c r="I31" s="20" t="s">
        <v>26</v>
      </c>
      <c r="J31" s="21" t="s">
        <v>785</v>
      </c>
      <c r="K31" s="8"/>
    </row>
    <row r="32" spans="1:11" ht="58">
      <c r="A32" s="18">
        <v>23</v>
      </c>
      <c r="B32" s="21" t="s">
        <v>786</v>
      </c>
      <c r="C32" s="20">
        <v>2025</v>
      </c>
      <c r="D32" s="8"/>
      <c r="E32" s="210"/>
      <c r="F32" s="210"/>
      <c r="G32" s="8"/>
      <c r="H32" s="8"/>
      <c r="I32" s="20" t="s">
        <v>612</v>
      </c>
      <c r="J32" s="21" t="s">
        <v>787</v>
      </c>
      <c r="K32" s="8"/>
    </row>
    <row r="33" spans="1:11" ht="29">
      <c r="A33" s="18">
        <v>24</v>
      </c>
      <c r="B33" s="21" t="s">
        <v>788</v>
      </c>
      <c r="C33" s="20">
        <v>2025</v>
      </c>
      <c r="D33" s="8"/>
      <c r="E33" s="210"/>
      <c r="F33" s="210"/>
      <c r="G33" s="8"/>
      <c r="H33" s="8"/>
      <c r="I33" s="20" t="s">
        <v>789</v>
      </c>
      <c r="J33" s="21" t="s">
        <v>790</v>
      </c>
      <c r="K33" s="8"/>
    </row>
    <row r="34" spans="1:11" ht="29">
      <c r="A34" s="18">
        <v>25</v>
      </c>
      <c r="B34" s="21" t="s">
        <v>791</v>
      </c>
      <c r="C34" s="18" t="s">
        <v>1</v>
      </c>
      <c r="D34" s="128"/>
      <c r="E34" s="257"/>
      <c r="F34" s="257"/>
      <c r="G34" s="128"/>
      <c r="H34" s="128"/>
      <c r="I34" s="18" t="s">
        <v>789</v>
      </c>
      <c r="J34" s="21" t="s">
        <v>763</v>
      </c>
      <c r="K34" s="8"/>
    </row>
    <row r="35" spans="1:11" ht="58">
      <c r="A35" s="18">
        <v>26</v>
      </c>
      <c r="B35" s="21" t="s">
        <v>792</v>
      </c>
      <c r="C35" s="20">
        <v>2025</v>
      </c>
      <c r="D35" s="8"/>
      <c r="E35" s="210"/>
      <c r="F35" s="210"/>
      <c r="G35" s="8"/>
      <c r="H35" s="8"/>
      <c r="I35" s="20" t="s">
        <v>793</v>
      </c>
      <c r="J35" s="21" t="s">
        <v>785</v>
      </c>
      <c r="K35" s="8"/>
    </row>
    <row r="36" spans="1:11" ht="58">
      <c r="A36" s="18">
        <v>27</v>
      </c>
      <c r="B36" s="21" t="s">
        <v>794</v>
      </c>
      <c r="C36" s="20">
        <v>2025</v>
      </c>
      <c r="D36" s="8"/>
      <c r="E36" s="210"/>
      <c r="F36" s="210"/>
      <c r="G36" s="8"/>
      <c r="H36" s="8"/>
      <c r="I36" s="20" t="s">
        <v>761</v>
      </c>
      <c r="J36" s="21" t="s">
        <v>795</v>
      </c>
      <c r="K36" s="8"/>
    </row>
    <row r="37" spans="1:11" ht="72.5">
      <c r="A37" s="18">
        <v>28</v>
      </c>
      <c r="B37" s="21" t="s">
        <v>796</v>
      </c>
      <c r="C37" s="20">
        <v>2025</v>
      </c>
      <c r="D37" s="8"/>
      <c r="E37" s="210"/>
      <c r="F37" s="210"/>
      <c r="G37" s="8"/>
      <c r="H37" s="8"/>
      <c r="I37" s="20" t="s">
        <v>797</v>
      </c>
      <c r="J37" s="21" t="s">
        <v>798</v>
      </c>
      <c r="K37" s="8"/>
    </row>
    <row r="38" spans="1:11" ht="72.5">
      <c r="A38" s="18">
        <v>29</v>
      </c>
      <c r="B38" s="21" t="s">
        <v>799</v>
      </c>
      <c r="C38" s="20">
        <v>2025</v>
      </c>
      <c r="D38" s="8"/>
      <c r="E38" s="210"/>
      <c r="F38" s="210"/>
      <c r="G38" s="8"/>
      <c r="H38" s="8"/>
      <c r="I38" s="20" t="s">
        <v>800</v>
      </c>
      <c r="J38" s="21" t="s">
        <v>801</v>
      </c>
      <c r="K38" s="8"/>
    </row>
    <row r="39" spans="1:11" ht="29">
      <c r="A39" s="18">
        <v>30</v>
      </c>
      <c r="B39" s="21" t="s">
        <v>802</v>
      </c>
      <c r="C39" s="20">
        <v>2025</v>
      </c>
      <c r="D39" s="8"/>
      <c r="E39" s="210"/>
      <c r="F39" s="210"/>
      <c r="G39" s="8"/>
      <c r="H39" s="8"/>
      <c r="I39" s="20" t="s">
        <v>803</v>
      </c>
      <c r="J39" s="21" t="s">
        <v>804</v>
      </c>
      <c r="K39" s="8"/>
    </row>
    <row r="40" spans="1:11" ht="58">
      <c r="A40" s="18">
        <v>31</v>
      </c>
      <c r="B40" s="21" t="s">
        <v>805</v>
      </c>
      <c r="C40" s="20">
        <v>2025</v>
      </c>
      <c r="D40" s="8"/>
      <c r="E40" s="210"/>
      <c r="F40" s="210"/>
      <c r="G40" s="8"/>
      <c r="H40" s="8"/>
      <c r="I40" s="20" t="s">
        <v>806</v>
      </c>
      <c r="J40" s="21" t="s">
        <v>807</v>
      </c>
      <c r="K40" s="8"/>
    </row>
    <row r="41" spans="1:11" ht="43.5">
      <c r="A41" s="18">
        <v>32</v>
      </c>
      <c r="B41" s="21" t="s">
        <v>808</v>
      </c>
      <c r="C41" s="20">
        <v>2025</v>
      </c>
      <c r="D41" s="8"/>
      <c r="E41" s="210"/>
      <c r="F41" s="210"/>
      <c r="G41" s="8"/>
      <c r="H41" s="8"/>
      <c r="I41" s="20" t="s">
        <v>809</v>
      </c>
      <c r="J41" s="21" t="s">
        <v>810</v>
      </c>
      <c r="K41" s="8"/>
    </row>
    <row r="42" spans="1:11" ht="43.5">
      <c r="A42" s="18">
        <v>33</v>
      </c>
      <c r="B42" s="21" t="s">
        <v>811</v>
      </c>
      <c r="C42" s="20">
        <v>2025</v>
      </c>
      <c r="D42" s="8"/>
      <c r="E42" s="210"/>
      <c r="F42" s="210"/>
      <c r="G42" s="8"/>
      <c r="H42" s="8"/>
      <c r="I42" s="20" t="s">
        <v>812</v>
      </c>
      <c r="J42" s="34" t="s">
        <v>813</v>
      </c>
      <c r="K42" s="8"/>
    </row>
    <row r="43" spans="1:11" ht="87">
      <c r="A43" s="18">
        <v>34</v>
      </c>
      <c r="B43" s="21" t="s">
        <v>814</v>
      </c>
      <c r="C43" s="20">
        <v>2025</v>
      </c>
      <c r="D43" s="8"/>
      <c r="E43" s="210"/>
      <c r="F43" s="210"/>
      <c r="G43" s="8"/>
      <c r="H43" s="8"/>
      <c r="I43" s="20" t="s">
        <v>815</v>
      </c>
      <c r="J43" s="21" t="s">
        <v>816</v>
      </c>
      <c r="K43" s="8"/>
    </row>
    <row r="44" spans="1:11" ht="29">
      <c r="A44" s="18">
        <v>35</v>
      </c>
      <c r="B44" s="21" t="s">
        <v>607</v>
      </c>
      <c r="C44" s="20">
        <v>2025</v>
      </c>
      <c r="D44" s="8"/>
      <c r="E44" s="210"/>
      <c r="F44" s="210"/>
      <c r="G44" s="8"/>
      <c r="H44" s="8"/>
      <c r="I44" s="20" t="s">
        <v>761</v>
      </c>
      <c r="J44" s="21" t="s">
        <v>817</v>
      </c>
      <c r="K44" s="8"/>
    </row>
    <row r="45" spans="1:11" ht="43.5">
      <c r="A45" s="18">
        <v>36</v>
      </c>
      <c r="B45" s="21" t="s">
        <v>818</v>
      </c>
      <c r="C45" s="20">
        <v>2025</v>
      </c>
      <c r="D45" s="8"/>
      <c r="E45" s="210"/>
      <c r="F45" s="210"/>
      <c r="G45" s="8"/>
      <c r="H45" s="8"/>
      <c r="I45" s="20" t="s">
        <v>797</v>
      </c>
      <c r="J45" s="21" t="s">
        <v>819</v>
      </c>
      <c r="K45" s="8"/>
    </row>
    <row r="46" spans="1:11" ht="58">
      <c r="A46" s="18">
        <v>37</v>
      </c>
      <c r="B46" s="21" t="s">
        <v>820</v>
      </c>
      <c r="C46" s="20">
        <v>2025</v>
      </c>
      <c r="D46" s="8"/>
      <c r="E46" s="210"/>
      <c r="F46" s="210"/>
      <c r="G46" s="8"/>
      <c r="H46" s="8"/>
      <c r="I46" s="20" t="s">
        <v>797</v>
      </c>
      <c r="J46" s="21" t="s">
        <v>821</v>
      </c>
      <c r="K46" s="8"/>
    </row>
    <row r="47" spans="1:11" ht="58">
      <c r="A47" s="18">
        <v>38</v>
      </c>
      <c r="B47" s="21" t="s">
        <v>822</v>
      </c>
      <c r="C47" s="20">
        <v>2026</v>
      </c>
      <c r="D47" s="8"/>
      <c r="E47" s="210"/>
      <c r="F47" s="210"/>
      <c r="G47" s="8"/>
      <c r="H47" s="8"/>
      <c r="I47" s="20" t="s">
        <v>823</v>
      </c>
      <c r="J47" s="21" t="s">
        <v>824</v>
      </c>
      <c r="K47" s="8"/>
    </row>
    <row r="48" spans="1:11" ht="58">
      <c r="A48" s="18">
        <v>39</v>
      </c>
      <c r="B48" s="21" t="s">
        <v>825</v>
      </c>
      <c r="C48" s="20">
        <v>2025</v>
      </c>
      <c r="D48" s="8"/>
      <c r="E48" s="210"/>
      <c r="F48" s="210"/>
      <c r="G48" s="8"/>
      <c r="H48" s="8"/>
      <c r="I48" s="20" t="s">
        <v>800</v>
      </c>
      <c r="J48" s="21" t="s">
        <v>826</v>
      </c>
      <c r="K48" s="8"/>
    </row>
    <row r="49" spans="1:11" ht="87">
      <c r="A49" s="18">
        <v>40</v>
      </c>
      <c r="B49" s="21" t="s">
        <v>827</v>
      </c>
      <c r="C49" s="20">
        <v>2025</v>
      </c>
      <c r="D49" s="127"/>
      <c r="E49" s="221"/>
      <c r="F49" s="222"/>
      <c r="G49" s="127"/>
      <c r="H49" s="8"/>
      <c r="I49" s="20" t="s">
        <v>828</v>
      </c>
      <c r="J49" s="21" t="s">
        <v>829</v>
      </c>
      <c r="K49" s="8"/>
    </row>
  </sheetData>
  <mergeCells count="62">
    <mergeCell ref="C1:E1"/>
    <mergeCell ref="F1:G1"/>
    <mergeCell ref="C2:E2"/>
    <mergeCell ref="F2:G2"/>
    <mergeCell ref="C5:E5"/>
    <mergeCell ref="F5:G5"/>
    <mergeCell ref="C6:E6"/>
    <mergeCell ref="F6:G6"/>
    <mergeCell ref="D3:E3"/>
    <mergeCell ref="F3:G3"/>
    <mergeCell ref="C4:E4"/>
    <mergeCell ref="F4:G4"/>
    <mergeCell ref="C7:E7"/>
    <mergeCell ref="F7:G7"/>
    <mergeCell ref="A8:A9"/>
    <mergeCell ref="B8:B9"/>
    <mergeCell ref="C8:C9"/>
    <mergeCell ref="D8:G8"/>
    <mergeCell ref="E20:F20"/>
    <mergeCell ref="K8:K9"/>
    <mergeCell ref="E9:F9"/>
    <mergeCell ref="E10:F10"/>
    <mergeCell ref="E12:F12"/>
    <mergeCell ref="E13:F13"/>
    <mergeCell ref="E14:F14"/>
    <mergeCell ref="E15:F15"/>
    <mergeCell ref="E16:F16"/>
    <mergeCell ref="E17:F17"/>
    <mergeCell ref="E18:F18"/>
    <mergeCell ref="E19:F19"/>
    <mergeCell ref="H8:H9"/>
    <mergeCell ref="I8:I9"/>
    <mergeCell ref="J8:J9"/>
    <mergeCell ref="E32:F32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44:F44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5:F45"/>
    <mergeCell ref="E46:F46"/>
    <mergeCell ref="E47:F47"/>
    <mergeCell ref="E48:F48"/>
    <mergeCell ref="E49:F49"/>
  </mergeCells>
  <conditionalFormatting sqref="E13:F13">
    <cfRule type="duplicateValues" dxfId="1" priority="1"/>
  </conditionalFormatting>
  <conditionalFormatting sqref="K13:XFD13 D13:H13">
    <cfRule type="duplicateValues" dxfId="0" priority="2"/>
  </conditionalFormatting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19"/>
  <sheetViews>
    <sheetView topLeftCell="B1" zoomScaleNormal="100" workbookViewId="0">
      <selection activeCell="J1" sqref="J1"/>
    </sheetView>
  </sheetViews>
  <sheetFormatPr defaultColWidth="8.81640625" defaultRowHeight="14.5"/>
  <cols>
    <col min="2" max="2" width="41" customWidth="1"/>
    <col min="6" max="6" width="2.453125" customWidth="1"/>
    <col min="7" max="7" width="12.1796875" customWidth="1"/>
    <col min="8" max="8" width="15.1796875" customWidth="1"/>
    <col min="9" max="9" width="12.36328125" customWidth="1"/>
    <col min="10" max="10" width="16.453125" customWidth="1"/>
    <col min="11" max="11" width="36.453125" customWidth="1"/>
    <col min="12" max="12" width="13.453125" customWidth="1"/>
  </cols>
  <sheetData>
    <row r="1" spans="1:11" ht="55.25" customHeight="1">
      <c r="A1" s="111" t="s">
        <v>11</v>
      </c>
      <c r="B1" s="111" t="s">
        <v>12</v>
      </c>
      <c r="C1" s="179" t="s">
        <v>15</v>
      </c>
      <c r="D1" s="179"/>
      <c r="E1" s="179"/>
      <c r="F1" s="179" t="s">
        <v>16</v>
      </c>
      <c r="G1" s="179"/>
      <c r="H1" s="78" t="s">
        <v>855</v>
      </c>
      <c r="I1" s="2" t="s">
        <v>17</v>
      </c>
    </row>
    <row r="2" spans="1:11">
      <c r="A2" s="48"/>
      <c r="B2" s="58" t="s">
        <v>593</v>
      </c>
      <c r="C2" s="220"/>
      <c r="D2" s="170"/>
      <c r="E2" s="170"/>
      <c r="F2" s="167"/>
      <c r="G2" s="170"/>
      <c r="H2" s="112"/>
      <c r="I2" s="113"/>
    </row>
    <row r="3" spans="1:11" ht="26.5">
      <c r="A3" s="4"/>
      <c r="B3" s="62" t="s">
        <v>615</v>
      </c>
      <c r="C3" s="219"/>
      <c r="D3" s="219"/>
      <c r="E3" s="219"/>
      <c r="F3" s="219"/>
      <c r="G3" s="219"/>
      <c r="H3" s="42"/>
      <c r="I3" s="42"/>
    </row>
    <row r="4" spans="1:11" ht="52">
      <c r="A4" s="4"/>
      <c r="B4" s="55" t="s">
        <v>830</v>
      </c>
      <c r="C4" s="167">
        <v>0.56999999999999995</v>
      </c>
      <c r="D4" s="176"/>
      <c r="E4" s="176"/>
      <c r="F4" s="167">
        <v>0.62</v>
      </c>
      <c r="G4" s="176"/>
      <c r="H4" s="79" t="s">
        <v>948</v>
      </c>
      <c r="I4" s="113">
        <v>0.67</v>
      </c>
    </row>
    <row r="5" spans="1:11" ht="52">
      <c r="A5" s="4"/>
      <c r="B5" s="55" t="s">
        <v>831</v>
      </c>
      <c r="C5" s="167">
        <v>0.56999999999999995</v>
      </c>
      <c r="D5" s="176"/>
      <c r="E5" s="176"/>
      <c r="F5" s="167">
        <v>0.57999999999999996</v>
      </c>
      <c r="G5" s="176"/>
      <c r="H5" s="79" t="s">
        <v>949</v>
      </c>
      <c r="I5" s="113">
        <v>0.64</v>
      </c>
    </row>
    <row r="6" spans="1:11" ht="14.5" customHeight="1">
      <c r="A6" s="198"/>
      <c r="B6" s="198" t="s">
        <v>19</v>
      </c>
      <c r="C6" s="198" t="s">
        <v>20</v>
      </c>
      <c r="D6" s="198" t="s">
        <v>21</v>
      </c>
      <c r="E6" s="182"/>
      <c r="F6" s="182"/>
      <c r="G6" s="182"/>
      <c r="H6" s="198" t="s">
        <v>22</v>
      </c>
      <c r="I6" s="198" t="s">
        <v>23</v>
      </c>
      <c r="J6" s="198" t="s">
        <v>24</v>
      </c>
      <c r="K6" s="198" t="s">
        <v>25</v>
      </c>
    </row>
    <row r="7" spans="1:11" ht="35.5" customHeight="1">
      <c r="A7" s="180"/>
      <c r="B7" s="180"/>
      <c r="C7" s="180"/>
      <c r="D7" s="109">
        <v>2024</v>
      </c>
      <c r="E7" s="190">
        <v>2025</v>
      </c>
      <c r="F7" s="180"/>
      <c r="G7" s="109">
        <v>2026</v>
      </c>
      <c r="H7" s="180"/>
      <c r="I7" s="180"/>
      <c r="J7" s="180"/>
      <c r="K7" s="180"/>
    </row>
    <row r="8" spans="1:11" ht="45" customHeight="1">
      <c r="A8" s="20">
        <v>1</v>
      </c>
      <c r="B8" s="21" t="s">
        <v>626</v>
      </c>
      <c r="C8" s="20">
        <v>2025</v>
      </c>
      <c r="D8" s="9"/>
      <c r="E8" s="213"/>
      <c r="F8" s="213"/>
      <c r="G8" s="124"/>
      <c r="H8" s="117"/>
      <c r="I8" s="20" t="s">
        <v>26</v>
      </c>
      <c r="J8" s="21" t="s">
        <v>617</v>
      </c>
      <c r="K8" s="110"/>
    </row>
    <row r="9" spans="1:11" ht="60" customHeight="1">
      <c r="A9" s="20">
        <v>2</v>
      </c>
      <c r="B9" s="21" t="s">
        <v>627</v>
      </c>
      <c r="C9" s="20">
        <v>2025</v>
      </c>
      <c r="D9" s="8"/>
      <c r="E9" s="210"/>
      <c r="F9" s="210"/>
      <c r="G9" s="8"/>
      <c r="H9" s="8"/>
      <c r="I9" s="20" t="s">
        <v>193</v>
      </c>
      <c r="J9" s="21" t="s">
        <v>618</v>
      </c>
      <c r="K9" s="4"/>
    </row>
    <row r="10" spans="1:11" ht="58" customHeight="1">
      <c r="A10" s="20">
        <v>3</v>
      </c>
      <c r="B10" s="21" t="s">
        <v>627</v>
      </c>
      <c r="C10" s="20">
        <v>2025</v>
      </c>
      <c r="D10" s="8"/>
      <c r="E10" s="210"/>
      <c r="F10" s="210"/>
      <c r="G10" s="8"/>
      <c r="H10" s="8"/>
      <c r="I10" s="20" t="s">
        <v>616</v>
      </c>
      <c r="J10" s="21" t="s">
        <v>619</v>
      </c>
      <c r="K10" s="4"/>
    </row>
    <row r="11" spans="1:11" ht="49" customHeight="1">
      <c r="A11" s="20">
        <v>4</v>
      </c>
      <c r="B11" s="21" t="s">
        <v>628</v>
      </c>
      <c r="C11" s="20">
        <v>2025</v>
      </c>
      <c r="D11" s="8"/>
      <c r="E11" s="210"/>
      <c r="F11" s="210"/>
      <c r="G11" s="8"/>
      <c r="H11" s="8"/>
      <c r="I11" s="20" t="s">
        <v>624</v>
      </c>
      <c r="J11" s="21" t="s">
        <v>611</v>
      </c>
      <c r="K11" s="4"/>
    </row>
    <row r="12" spans="1:11" ht="52" customHeight="1">
      <c r="A12" s="20">
        <v>5</v>
      </c>
      <c r="B12" s="34" t="s">
        <v>629</v>
      </c>
      <c r="C12" s="20">
        <v>2025</v>
      </c>
      <c r="D12" s="8"/>
      <c r="E12" s="210"/>
      <c r="F12" s="210"/>
      <c r="G12" s="8"/>
      <c r="H12" s="8"/>
      <c r="I12" s="20" t="s">
        <v>625</v>
      </c>
      <c r="J12" s="21" t="s">
        <v>620</v>
      </c>
      <c r="K12" s="4"/>
    </row>
    <row r="13" spans="1:11" ht="50.5" customHeight="1">
      <c r="A13" s="20">
        <v>6</v>
      </c>
      <c r="B13" s="21" t="s">
        <v>630</v>
      </c>
      <c r="C13" s="20">
        <v>2025</v>
      </c>
      <c r="D13" s="125"/>
      <c r="E13" s="210"/>
      <c r="F13" s="210"/>
      <c r="G13" s="8"/>
      <c r="H13" s="8"/>
      <c r="I13" s="20" t="s">
        <v>625</v>
      </c>
      <c r="J13" s="21" t="s">
        <v>621</v>
      </c>
      <c r="K13" s="4"/>
    </row>
    <row r="14" spans="1:11" ht="29">
      <c r="A14" s="20">
        <v>7</v>
      </c>
      <c r="B14" s="21" t="s">
        <v>631</v>
      </c>
      <c r="C14" s="20">
        <v>2025</v>
      </c>
      <c r="D14" s="8"/>
      <c r="E14" s="210"/>
      <c r="F14" s="210"/>
      <c r="G14" s="8"/>
      <c r="H14" s="8"/>
      <c r="I14" s="20" t="s">
        <v>26</v>
      </c>
      <c r="J14" s="21" t="s">
        <v>622</v>
      </c>
      <c r="K14" s="4"/>
    </row>
    <row r="15" spans="1:11" ht="43.5">
      <c r="A15" s="20">
        <v>8</v>
      </c>
      <c r="B15" s="21" t="s">
        <v>632</v>
      </c>
      <c r="C15" s="20">
        <v>2025</v>
      </c>
      <c r="D15" s="8"/>
      <c r="E15" s="211"/>
      <c r="F15" s="211"/>
      <c r="G15" s="8"/>
      <c r="H15" s="8"/>
      <c r="I15" s="20" t="s">
        <v>26</v>
      </c>
      <c r="J15" s="21" t="s">
        <v>620</v>
      </c>
      <c r="K15" s="4"/>
    </row>
    <row r="16" spans="1:11" ht="72.5">
      <c r="A16" s="20">
        <v>9</v>
      </c>
      <c r="B16" s="21" t="s">
        <v>633</v>
      </c>
      <c r="C16" s="20">
        <v>2025</v>
      </c>
      <c r="D16" s="8"/>
      <c r="E16" s="212"/>
      <c r="F16" s="212"/>
      <c r="G16" s="8"/>
      <c r="H16" s="8"/>
      <c r="I16" s="20" t="s">
        <v>26</v>
      </c>
      <c r="J16" s="21" t="s">
        <v>611</v>
      </c>
      <c r="K16" s="4"/>
    </row>
    <row r="17" spans="1:11" ht="57" customHeight="1">
      <c r="A17" s="20">
        <v>10</v>
      </c>
      <c r="B17" s="21" t="s">
        <v>634</v>
      </c>
      <c r="C17" s="20">
        <v>2025</v>
      </c>
      <c r="D17" s="8"/>
      <c r="E17" s="211"/>
      <c r="F17" s="211"/>
      <c r="G17" s="8"/>
      <c r="H17" s="8"/>
      <c r="I17" s="20" t="s">
        <v>26</v>
      </c>
      <c r="J17" s="21" t="s">
        <v>623</v>
      </c>
      <c r="K17" s="4"/>
    </row>
    <row r="18" spans="1:11" ht="43.5">
      <c r="A18" s="20">
        <v>11</v>
      </c>
      <c r="B18" s="21" t="s">
        <v>635</v>
      </c>
      <c r="C18" s="20">
        <v>2025</v>
      </c>
      <c r="D18" s="125"/>
      <c r="E18" s="211"/>
      <c r="F18" s="211"/>
      <c r="G18" s="8"/>
      <c r="H18" s="8"/>
      <c r="I18" s="20" t="s">
        <v>26</v>
      </c>
      <c r="J18" s="21" t="s">
        <v>621</v>
      </c>
      <c r="K18" s="4"/>
    </row>
    <row r="19" spans="1:11" ht="68.25" customHeight="1">
      <c r="A19" s="20">
        <v>12</v>
      </c>
      <c r="B19" s="21" t="s">
        <v>627</v>
      </c>
      <c r="C19" s="20">
        <v>2025</v>
      </c>
      <c r="D19" s="8"/>
      <c r="E19" s="210"/>
      <c r="F19" s="210"/>
      <c r="G19" s="8"/>
      <c r="H19" s="8"/>
      <c r="I19" s="20" t="s">
        <v>193</v>
      </c>
      <c r="J19" s="21" t="s">
        <v>619</v>
      </c>
      <c r="K19" s="4"/>
    </row>
  </sheetData>
  <mergeCells count="31">
    <mergeCell ref="E17:F17"/>
    <mergeCell ref="E18:F18"/>
    <mergeCell ref="E19:F19"/>
    <mergeCell ref="J6:J7"/>
    <mergeCell ref="E10:F10"/>
    <mergeCell ref="E11:F11"/>
    <mergeCell ref="E12:F12"/>
    <mergeCell ref="E13:F13"/>
    <mergeCell ref="E14:F14"/>
    <mergeCell ref="E15:F15"/>
    <mergeCell ref="E8:F8"/>
    <mergeCell ref="E9:F9"/>
    <mergeCell ref="H6:H7"/>
    <mergeCell ref="I6:I7"/>
    <mergeCell ref="E16:F16"/>
    <mergeCell ref="K6:K7"/>
    <mergeCell ref="E7:F7"/>
    <mergeCell ref="C4:E4"/>
    <mergeCell ref="F4:G4"/>
    <mergeCell ref="C5:E5"/>
    <mergeCell ref="A6:A7"/>
    <mergeCell ref="B6:B7"/>
    <mergeCell ref="C6:C7"/>
    <mergeCell ref="D6:G6"/>
    <mergeCell ref="C1:E1"/>
    <mergeCell ref="F1:G1"/>
    <mergeCell ref="F5:G5"/>
    <mergeCell ref="F3:G3"/>
    <mergeCell ref="C3:E3"/>
    <mergeCell ref="C2:E2"/>
    <mergeCell ref="F2:G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Poglavlje 1.1</vt:lpstr>
      <vt:lpstr>Poglavlje 1.2</vt:lpstr>
      <vt:lpstr>Poglavlje 2.1</vt:lpstr>
      <vt:lpstr>Poglavlje 2.2</vt:lpstr>
      <vt:lpstr>Poglavlje 2.3</vt:lpstr>
      <vt:lpstr>Poglavlje 2.4</vt:lpstr>
      <vt:lpstr>Poglavlje 2.5</vt:lpstr>
      <vt:lpstr>Poglavlje 3.1</vt:lpstr>
      <vt:lpstr>Poglavlje 3.2</vt:lpstr>
      <vt:lpstr>Poglavlje 3.3</vt:lpstr>
      <vt:lpstr>Poglavlje 4.1</vt:lpstr>
      <vt:lpstr>Poglavlje 5.1</vt:lpstr>
      <vt:lpstr> Poglavlje 5.2</vt:lpstr>
      <vt:lpstr>Poglavlje 5.3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</dc:creator>
  <cp:lastModifiedBy>it</cp:lastModifiedBy>
  <dcterms:created xsi:type="dcterms:W3CDTF">2015-06-05T18:17:20Z</dcterms:created>
  <dcterms:modified xsi:type="dcterms:W3CDTF">2025-02-28T10:09:19Z</dcterms:modified>
</cp:coreProperties>
</file>