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
    </mc:Choice>
  </mc:AlternateContent>
  <xr:revisionPtr revIDLastSave="0" documentId="13_ncr:1_{8668ACD4-16C8-4BD6-90A6-E92E6C97A803}"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MailAutoSig" localSheetId="0">'Raporti i Shpenzimeve MD-215'!$C$313</definedName>
    <definedName name="_xlnm.Print_Area" localSheetId="0">'Raporti i Shpenzimeve MD-215'!$A$1:$K$245</definedName>
  </definedNames>
  <calcPr calcId="191029"/>
</workbook>
</file>

<file path=xl/calcChain.xml><?xml version="1.0" encoding="utf-8"?>
<calcChain xmlns="http://schemas.openxmlformats.org/spreadsheetml/2006/main">
  <c r="H177" i="4" l="1"/>
  <c r="D177" i="4"/>
  <c r="A177" i="4"/>
  <c r="I176" i="4"/>
  <c r="I177" i="4" s="1"/>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77" i="4" l="1"/>
  <c r="L176" i="4"/>
  <c r="I237" i="4" l="1"/>
  <c r="I123" i="4" l="1"/>
  <c r="I91" i="4" l="1"/>
  <c r="I306" i="4" l="1"/>
  <c r="I245" i="4"/>
  <c r="I224" i="4"/>
  <c r="I204" i="4"/>
  <c r="I188" i="4"/>
  <c r="I104" i="4"/>
  <c r="I28" i="4"/>
  <c r="I18" i="4"/>
  <c r="I293" i="4" l="1"/>
  <c r="I283" i="4" l="1"/>
  <c r="I134" i="4"/>
  <c r="I253" i="4" l="1"/>
</calcChain>
</file>

<file path=xl/sharedStrings.xml><?xml version="1.0" encoding="utf-8"?>
<sst xmlns="http://schemas.openxmlformats.org/spreadsheetml/2006/main" count="1049" uniqueCount="606">
  <si>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</si>
  <si>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</si>
  <si>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</si>
  <si>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</si>
  <si>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</si>
  <si>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</si>
  <si>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</si>
  <si>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</si>
  <si>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</si>
  <si>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</si>
  <si>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</si>
  <si>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</si>
  <si>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</si>
  <si>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</si>
  <si>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</si>
  <si>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</si>
  <si>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</si>
  <si>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</si>
  <si>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Inspektorati i Ministrisë së Drejtësisë -  215 374 00</t>
  </si>
  <si>
    <t>Totali: Inspektorati i Ministrisë së Drejtësisë</t>
  </si>
  <si>
    <t>Departmanenti  Ligjor-33 100</t>
  </si>
  <si>
    <t>Departamenti për Mbikqyren e Profesioneve të Lira-37700</t>
  </si>
  <si>
    <t>Totali:Departamenti për Mbikqyren e Profesioneve të Lira-37700</t>
  </si>
  <si>
    <t xml:space="preserve"> Departamenti për Drejtësi Tranzicionale Mbështetje Viktimave -37800</t>
  </si>
  <si>
    <t>Totali:Departamenti për Drejtësi Tranzicionale Mbështetje Viktimave -37800</t>
  </si>
  <si>
    <t>Avokatura  Shtetrore-31400</t>
  </si>
  <si>
    <t xml:space="preserve"> MJMFPAPGJS-37900</t>
  </si>
  <si>
    <t>Departamenti për Integrime Europiane  dhe Koordinim të Politikave  -27000</t>
  </si>
  <si>
    <t>Totali: Departamenti për Integrime Europiane  dhe Koordinim të Politikave-27000</t>
  </si>
  <si>
    <t>Departamenti për Bashkëpunim Juridikë Ndërkombëtar -31900</t>
  </si>
  <si>
    <t>Totali: Departamenti për Bashkëpunim Juridikë Ndërkombëtar -31900</t>
  </si>
  <si>
    <t>Zyra e Ministres -11415</t>
  </si>
  <si>
    <t>Departamenti  për  Financa dhe Shërbime të Përgjithshme -11315</t>
  </si>
  <si>
    <t>Shërbimi Sprovues  i Kosovës  -33400</t>
  </si>
  <si>
    <t>Instituti i Mjekësisë  Ligjore  -33700</t>
  </si>
  <si>
    <t>Totali: Departamenti  për  Financa dhe Shërbime të Përgjithshme-11315</t>
  </si>
  <si>
    <t>Kuponi i shpenzimit</t>
  </si>
  <si>
    <t xml:space="preserve">                        Totali për  MJMFPAPGJS-37900</t>
  </si>
  <si>
    <t>Hajrie Zogaj</t>
  </si>
  <si>
    <t xml:space="preserve">Ministria e Drejtësisë </t>
  </si>
  <si>
    <t xml:space="preserve">E:mail: hajrie.zogaj@rks-gov.net </t>
  </si>
  <si>
    <t>Totali: Zyra e Ministres-11414</t>
  </si>
  <si>
    <t>Totali: Avokatura Shtetrore 31400</t>
  </si>
  <si>
    <t>Totali: Shërbimi Sprovues I kosovës-31400</t>
  </si>
  <si>
    <t>Totali: Instituti I Mjekësisë Ligjore -33700</t>
  </si>
  <si>
    <t>Totali: Departamenti Ligjor -33100</t>
  </si>
  <si>
    <t>Deparatamenti për Profesione të Lira -31700</t>
  </si>
  <si>
    <t>Totali: Deparatamenti për Profesione të Lira -31700</t>
  </si>
  <si>
    <t>Totali:Departamenti për Drejtësi Tranzicionale Mbështetje Viktimave -37850</t>
  </si>
  <si>
    <t>Viona Bunjaku</t>
  </si>
  <si>
    <t xml:space="preserve"> Departamenti për Politika të Sherbimeve Sociale dhe Familjare-37850</t>
  </si>
  <si>
    <t>U.D Udhëheqëse e Divizionit për Ekzekutim dhe Raportim Buxheti</t>
  </si>
  <si>
    <t>Departamenti për Buxhet dhe Financa</t>
  </si>
  <si>
    <t>Tel:  + 383 (0) 38 67-153</t>
  </si>
  <si>
    <t>Përgatiti:</t>
  </si>
  <si>
    <t>Shpenzimet intelektuale</t>
  </si>
  <si>
    <t>7-1653/1</t>
  </si>
  <si>
    <t>Driton Govori</t>
  </si>
  <si>
    <t>13/11/2025</t>
  </si>
  <si>
    <t>2025-515667</t>
  </si>
  <si>
    <t>2025-515664</t>
  </si>
  <si>
    <t>Naim Meholli</t>
  </si>
  <si>
    <t>7-1653</t>
  </si>
  <si>
    <t>7-1653/2</t>
  </si>
  <si>
    <t>Ramush Bardiqi</t>
  </si>
  <si>
    <t>2025-515659</t>
  </si>
  <si>
    <t>2025-515656</t>
  </si>
  <si>
    <t>7-1766/1</t>
  </si>
  <si>
    <t>7-1766</t>
  </si>
  <si>
    <t>2025-515651</t>
  </si>
  <si>
    <t>2025-515646</t>
  </si>
  <si>
    <t>7-1766/2</t>
  </si>
  <si>
    <t>Shpenzimet Bazike te Strehimores-01500</t>
  </si>
  <si>
    <t>Totali:ShpenzimetBazike te Strehimores-01500</t>
  </si>
  <si>
    <t>Subvencione</t>
  </si>
  <si>
    <t>02-1822/12</t>
  </si>
  <si>
    <t>Puzzle For Aitizsem</t>
  </si>
  <si>
    <t>2025-515972</t>
  </si>
  <si>
    <t>2025-515677</t>
  </si>
  <si>
    <t>Handikos Gjilan</t>
  </si>
  <si>
    <t>02-1822/10</t>
  </si>
  <si>
    <t>02-1822/4</t>
  </si>
  <si>
    <t>Sh S Strehimorja për Mbrijtën e Grave</t>
  </si>
  <si>
    <t>2025-515685</t>
  </si>
  <si>
    <t>2025-515694</t>
  </si>
  <si>
    <t>Strehimorja -Prishtinë</t>
  </si>
  <si>
    <t>02-1822/3</t>
  </si>
  <si>
    <t>02-515703</t>
  </si>
  <si>
    <t>Handikos Prishtinë</t>
  </si>
  <si>
    <t>2025-515703</t>
  </si>
  <si>
    <t>2025-515713</t>
  </si>
  <si>
    <t>Kosovar Catholik Church Caritas</t>
  </si>
  <si>
    <t>02-1822/6</t>
  </si>
  <si>
    <t>02-1822/1</t>
  </si>
  <si>
    <t>Down Syndrone Kosova</t>
  </si>
  <si>
    <t>2025-515722</t>
  </si>
  <si>
    <t>2025-515728</t>
  </si>
  <si>
    <t>Handikos Mitrovicë</t>
  </si>
  <si>
    <t>02-515728</t>
  </si>
  <si>
    <t>02-1822/22</t>
  </si>
  <si>
    <t>Handikos Drenas</t>
  </si>
  <si>
    <t>2025-515746</t>
  </si>
  <si>
    <t>2025-515756</t>
  </si>
  <si>
    <t>OJQ Pema</t>
  </si>
  <si>
    <t>02-1822/21</t>
  </si>
  <si>
    <t>02-1822/20</t>
  </si>
  <si>
    <t>Qendra për Mirëqenien e Gruas-Pejë</t>
  </si>
  <si>
    <t>2025-515777</t>
  </si>
  <si>
    <t>2025-515785</t>
  </si>
  <si>
    <t>Handikos-Peishtinë</t>
  </si>
  <si>
    <t>02-1822/19</t>
  </si>
  <si>
    <t>02-1822/18</t>
  </si>
  <si>
    <t>OJQ-Princesha</t>
  </si>
  <si>
    <t>2025-515798</t>
  </si>
  <si>
    <t>2025-515814</t>
  </si>
  <si>
    <t>Handikos - Ferizaj</t>
  </si>
  <si>
    <t>02-1822/17</t>
  </si>
  <si>
    <t>Handikos - Ranillugë</t>
  </si>
  <si>
    <t>2025-515826</t>
  </si>
  <si>
    <t>02-1822/16</t>
  </si>
  <si>
    <t>2025-515843</t>
  </si>
  <si>
    <t>OJQ-Ze</t>
  </si>
  <si>
    <t>02-1822/15</t>
  </si>
  <si>
    <t>02-1822/14</t>
  </si>
  <si>
    <t>Sos Fshatrat e femijeve</t>
  </si>
  <si>
    <t>2025-515866</t>
  </si>
  <si>
    <t>2025-515879</t>
  </si>
  <si>
    <t>Liria Gjilan</t>
  </si>
  <si>
    <t>02/1822/37</t>
  </si>
  <si>
    <t>OJQ Follow UP</t>
  </si>
  <si>
    <t>2025-515897</t>
  </si>
  <si>
    <t>2025-515928</t>
  </si>
  <si>
    <t>OJQ S.D.B.C</t>
  </si>
  <si>
    <t>02-1822/9</t>
  </si>
  <si>
    <t>02-1822/2</t>
  </si>
  <si>
    <t>Hareja Sh.P.G</t>
  </si>
  <si>
    <t>2025-515953</t>
  </si>
  <si>
    <t>2025-515974</t>
  </si>
  <si>
    <t>Akti Ora Fushë Kosovë</t>
  </si>
  <si>
    <t>02-1822/7</t>
  </si>
  <si>
    <t>Autizmi</t>
  </si>
  <si>
    <t>2025-515998</t>
  </si>
  <si>
    <t>2025-516021</t>
  </si>
  <si>
    <t>Concordia - Projecte Sociale</t>
  </si>
  <si>
    <t>02-1822/36</t>
  </si>
  <si>
    <t>Klubi Dëshira</t>
  </si>
  <si>
    <t>2025-516041</t>
  </si>
  <si>
    <t>2025-516051</t>
  </si>
  <si>
    <t>MVPT Prishtinë</t>
  </si>
  <si>
    <t>02-1822/35</t>
  </si>
  <si>
    <t>02-1822/34</t>
  </si>
  <si>
    <t>Zenski Inkluzivni Centar</t>
  </si>
  <si>
    <t>2025-516080</t>
  </si>
  <si>
    <t>2025-516099</t>
  </si>
  <si>
    <t>OJQ Raba Voca</t>
  </si>
  <si>
    <t>02-1822/5</t>
  </si>
  <si>
    <t>02-1822/33</t>
  </si>
  <si>
    <t>Polis Lipjan</t>
  </si>
  <si>
    <t>2025-516114</t>
  </si>
  <si>
    <t>2025-516126</t>
  </si>
  <si>
    <t>Handikos Pejë</t>
  </si>
  <si>
    <t>02-1822/32</t>
  </si>
  <si>
    <t>2025-516205</t>
  </si>
  <si>
    <t>Rrezon RRZ</t>
  </si>
  <si>
    <t>02-1822/31</t>
  </si>
  <si>
    <t>02-1822/30</t>
  </si>
  <si>
    <t>OJQ Labyrinth</t>
  </si>
  <si>
    <t>2025-516213</t>
  </si>
  <si>
    <t>02-1822/29</t>
  </si>
  <si>
    <t>Handicap Kosova</t>
  </si>
  <si>
    <t>2025-516227</t>
  </si>
  <si>
    <t>2025-516238</t>
  </si>
  <si>
    <t>Shtepia Ime-Ferizaj</t>
  </si>
  <si>
    <t>02-516238</t>
  </si>
  <si>
    <t>02-1822/27</t>
  </si>
  <si>
    <t>QSFG - Prizren</t>
  </si>
  <si>
    <t>2025-516249</t>
  </si>
  <si>
    <t>2025-516263</t>
  </si>
  <si>
    <t>Udnezenje Raditela Podrzi me Sever</t>
  </si>
  <si>
    <t>02-1822/26</t>
  </si>
  <si>
    <t>02-1822/25</t>
  </si>
  <si>
    <t>Nas Dom Novo Brdo</t>
  </si>
  <si>
    <t>2025-516272</t>
  </si>
  <si>
    <t>Handikos Skenderaj</t>
  </si>
  <si>
    <t>2025-516300</t>
  </si>
  <si>
    <t>2025-516319</t>
  </si>
  <si>
    <t>Diakonia Kosova Diakos</t>
  </si>
  <si>
    <t>02-1822/23</t>
  </si>
  <si>
    <t>Taksa administrative</t>
  </si>
  <si>
    <t>MPB</t>
  </si>
  <si>
    <t>26/11/2025</t>
  </si>
  <si>
    <t>2025-511591</t>
  </si>
  <si>
    <t>2025-511634</t>
  </si>
  <si>
    <t>Komuna e Prishtinës</t>
  </si>
  <si>
    <t>Taksa komunale</t>
  </si>
  <si>
    <t>Taksa rrugore</t>
  </si>
  <si>
    <t>2025-511609</t>
  </si>
  <si>
    <t>2025-511620</t>
  </si>
  <si>
    <t>Taksa ekologjike</t>
  </si>
  <si>
    <t>Vendime të gjykatave</t>
  </si>
  <si>
    <t>Kongress Technik GMBH</t>
  </si>
  <si>
    <t>2025-511543</t>
  </si>
  <si>
    <t xml:space="preserve">Provizion për ruajtje </t>
  </si>
  <si>
    <t>11/2025</t>
  </si>
  <si>
    <t>BQK</t>
  </si>
  <si>
    <t>2025-511664</t>
  </si>
  <si>
    <t>Reprezentacion</t>
  </si>
  <si>
    <t>129/281024</t>
  </si>
  <si>
    <t>Global Parajsa</t>
  </si>
  <si>
    <t>30/11/2025</t>
  </si>
  <si>
    <t>2025-512671</t>
  </si>
  <si>
    <t>129-1/2025</t>
  </si>
  <si>
    <t>2025-512669</t>
  </si>
  <si>
    <t>129-24/2025</t>
  </si>
  <si>
    <t>2025-512657</t>
  </si>
  <si>
    <t>129/2025</t>
  </si>
  <si>
    <t>2025-512645</t>
  </si>
  <si>
    <t>2025-512652</t>
  </si>
  <si>
    <t>129-3/2025</t>
  </si>
  <si>
    <t>129-15/2025</t>
  </si>
  <si>
    <t>2025-512639</t>
  </si>
  <si>
    <t>Meditje jashtë vendit</t>
  </si>
  <si>
    <t>Bardhyl Plakolli</t>
  </si>
  <si>
    <t>24/11/2025</t>
  </si>
  <si>
    <t>2025-512281</t>
  </si>
  <si>
    <t>129-63/2025</t>
  </si>
  <si>
    <t>2025-512630</t>
  </si>
  <si>
    <t>129-29/2025</t>
  </si>
  <si>
    <t>2025-512635</t>
  </si>
  <si>
    <t>112-25/2025</t>
  </si>
  <si>
    <t>2025-512627</t>
  </si>
  <si>
    <t>AAPSK - 37100</t>
  </si>
  <si>
    <t>Totali: AAPSK - 37100</t>
  </si>
  <si>
    <t>Sherbime postare</t>
  </si>
  <si>
    <t>Posta e Kosovës SHA</t>
  </si>
  <si>
    <t>10/2025</t>
  </si>
  <si>
    <t>31/10/2025</t>
  </si>
  <si>
    <t>2025-512169</t>
  </si>
  <si>
    <t>002/250</t>
  </si>
  <si>
    <t>Arpad B.G.Tivadar Von Bone</t>
  </si>
  <si>
    <t>2025-512181</t>
  </si>
  <si>
    <t>2025-512193</t>
  </si>
  <si>
    <t>Jona Than Elustran Rees</t>
  </si>
  <si>
    <t>12-1551/2</t>
  </si>
  <si>
    <t>Brikenda Thaçi</t>
  </si>
  <si>
    <t>2025-512251</t>
  </si>
  <si>
    <t>2025-513024</t>
  </si>
  <si>
    <t>Av.Liridona Kutllovci</t>
  </si>
  <si>
    <t>12-1660</t>
  </si>
  <si>
    <t>12-1658</t>
  </si>
  <si>
    <t>2025-512090</t>
  </si>
  <si>
    <t>2025-512236</t>
  </si>
  <si>
    <t>Astirit Muhadiri</t>
  </si>
  <si>
    <t>12-1536/2</t>
  </si>
  <si>
    <t>12-1659/2</t>
  </si>
  <si>
    <t>2025-513169</t>
  </si>
  <si>
    <t>2025-512201</t>
  </si>
  <si>
    <t>Ismet Thaçi</t>
  </si>
  <si>
    <t>12-1550/2</t>
  </si>
  <si>
    <t>12-1524/2</t>
  </si>
  <si>
    <t>Av.Fatbardh Alija</t>
  </si>
  <si>
    <t>2025-512217</t>
  </si>
  <si>
    <t>Meditje brenda vendit</t>
  </si>
  <si>
    <t>Venera Maksuti</t>
  </si>
  <si>
    <t>2025-512493</t>
  </si>
  <si>
    <t>Selvije Elezaj</t>
  </si>
  <si>
    <t>2025-512476</t>
  </si>
  <si>
    <t>2025-512464</t>
  </si>
  <si>
    <t>Medina Sopjani</t>
  </si>
  <si>
    <t>2025-512444</t>
  </si>
  <si>
    <t>2025-512406</t>
  </si>
  <si>
    <t>Rinor Gjergji</t>
  </si>
  <si>
    <t>2025-512294</t>
  </si>
  <si>
    <t>Meditje</t>
  </si>
  <si>
    <t>7-1800</t>
  </si>
  <si>
    <t>Arlinda Alshiqi</t>
  </si>
  <si>
    <t>2025-512324</t>
  </si>
  <si>
    <t>2025-512331</t>
  </si>
  <si>
    <t>Valmira Uka</t>
  </si>
  <si>
    <t>7-1799</t>
  </si>
  <si>
    <t>11-2935</t>
  </si>
  <si>
    <t>Fahrije Ajeti</t>
  </si>
  <si>
    <t>27/11/2025</t>
  </si>
  <si>
    <t>2025-512386</t>
  </si>
  <si>
    <t>2025/0113</t>
  </si>
  <si>
    <t>Frame</t>
  </si>
  <si>
    <t>2025-512679</t>
  </si>
  <si>
    <t>Neditje jashtë vendit</t>
  </si>
  <si>
    <t>Ditor Haliti</t>
  </si>
  <si>
    <t>2025-512350</t>
  </si>
  <si>
    <t>2025-512368</t>
  </si>
  <si>
    <t>Musa Gashi</t>
  </si>
  <si>
    <t>Avanc</t>
  </si>
  <si>
    <t>Tea Blakaj</t>
  </si>
  <si>
    <t>2025-512860</t>
  </si>
  <si>
    <t>2025-512792</t>
  </si>
  <si>
    <t>Feride Podvorica</t>
  </si>
  <si>
    <t>2025-512747</t>
  </si>
  <si>
    <t>2025-512727</t>
  </si>
  <si>
    <t>Kontrolla teknike</t>
  </si>
  <si>
    <t>206/25</t>
  </si>
  <si>
    <t>Petrol Company</t>
  </si>
  <si>
    <t>2025-511650</t>
  </si>
  <si>
    <t>19-2025</t>
  </si>
  <si>
    <t>Mimoza Blakaj</t>
  </si>
  <si>
    <t>2025-520708</t>
  </si>
  <si>
    <t>Sokol Krasniqi</t>
  </si>
  <si>
    <t>2025-520723</t>
  </si>
  <si>
    <t>2025-520733</t>
  </si>
  <si>
    <t>Nafije Selimi</t>
  </si>
  <si>
    <t>11-2934</t>
  </si>
  <si>
    <t>19-20</t>
  </si>
  <si>
    <t>Vjsa Mataj-Berisha</t>
  </si>
  <si>
    <t>2025-521805</t>
  </si>
  <si>
    <t>2025-521869</t>
  </si>
  <si>
    <t>Valon Grashtica</t>
  </si>
  <si>
    <t>19-20/1</t>
  </si>
  <si>
    <t>Mergim Halili</t>
  </si>
  <si>
    <t>2025-521919</t>
  </si>
  <si>
    <t>2025-521862</t>
  </si>
  <si>
    <t>Leordita Shabani</t>
  </si>
  <si>
    <t>Fatmin Gajtani</t>
  </si>
  <si>
    <t>2025-522015</t>
  </si>
  <si>
    <t>2025-522102</t>
  </si>
  <si>
    <t>02/102025</t>
  </si>
  <si>
    <t>12-791</t>
  </si>
  <si>
    <t>12-792/2</t>
  </si>
  <si>
    <t>12-1576/2</t>
  </si>
  <si>
    <t>Blerina Maliqi</t>
  </si>
  <si>
    <t>2025-522196</t>
  </si>
  <si>
    <t>129-22/2025</t>
  </si>
  <si>
    <t>2025-522268</t>
  </si>
  <si>
    <t>129-21/2025</t>
  </si>
  <si>
    <t>2025-522329</t>
  </si>
  <si>
    <t>Shpenzimet tjera telefonike</t>
  </si>
  <si>
    <t>180226081086/2481</t>
  </si>
  <si>
    <t>Vala Sha</t>
  </si>
  <si>
    <t>2025-522661</t>
  </si>
  <si>
    <t>180226081096/2481</t>
  </si>
  <si>
    <t>2025-522633</t>
  </si>
  <si>
    <t>Shpenzimet e telefonisë fixe</t>
  </si>
  <si>
    <t>230331108109/2483</t>
  </si>
  <si>
    <t>2025-522801</t>
  </si>
  <si>
    <t>2025-522732</t>
  </si>
  <si>
    <t>230531108961/2481</t>
  </si>
  <si>
    <t>Shpenzimet tjera  telefonike</t>
  </si>
  <si>
    <t>Shpenzimet tjera telefonike vala</t>
  </si>
  <si>
    <t>191230093919/2481</t>
  </si>
  <si>
    <t>Telekomi I Kosovës</t>
  </si>
  <si>
    <t>2025-522879</t>
  </si>
  <si>
    <t>180226081092/2417</t>
  </si>
  <si>
    <t>2025-522976</t>
  </si>
  <si>
    <t>Shpenzimet për vendime të gjykatave</t>
  </si>
  <si>
    <t>7-1768</t>
  </si>
  <si>
    <t>Briault Reporting International</t>
  </si>
  <si>
    <t>2025-523311</t>
  </si>
  <si>
    <t>Nole Rexha</t>
  </si>
  <si>
    <t>2025-519201</t>
  </si>
  <si>
    <t>2025-519116</t>
  </si>
  <si>
    <t>Enver Maloku</t>
  </si>
  <si>
    <t>Valon Hyseni</t>
  </si>
  <si>
    <t>2025-519376</t>
  </si>
  <si>
    <t>Lulzim Beqiri</t>
  </si>
  <si>
    <t>2025-518592</t>
  </si>
  <si>
    <t>2025-518713</t>
  </si>
  <si>
    <t>Vigan Qorrolli</t>
  </si>
  <si>
    <t>2025-518741</t>
  </si>
  <si>
    <t>2025-518783</t>
  </si>
  <si>
    <t>Blerim Sallahu</t>
  </si>
  <si>
    <t>Diana Jovani</t>
  </si>
  <si>
    <t>2025-519633</t>
  </si>
  <si>
    <t>Violeta Ejupi</t>
  </si>
  <si>
    <t>2025-518836</t>
  </si>
  <si>
    <t>2025-520172</t>
  </si>
  <si>
    <t>Sherbime te ndryshme intelektuale</t>
  </si>
  <si>
    <t>7-1811</t>
  </si>
  <si>
    <t>Rrustem Thaçi</t>
  </si>
  <si>
    <t>2025-520186</t>
  </si>
  <si>
    <t>7-1811/2</t>
  </si>
  <si>
    <t>Adelina Berisha</t>
  </si>
  <si>
    <t>2025-520200</t>
  </si>
  <si>
    <t>2025-520212</t>
  </si>
  <si>
    <t>Shukrije Statovci</t>
  </si>
  <si>
    <t>7-1811/1</t>
  </si>
  <si>
    <t>11-2956</t>
  </si>
  <si>
    <t>Emine Prekaj Kuqi</t>
  </si>
  <si>
    <t>3.12.202</t>
  </si>
  <si>
    <t>2025-520241</t>
  </si>
  <si>
    <t>Meridian Express Shpk</t>
  </si>
  <si>
    <t>2025-520312</t>
  </si>
  <si>
    <t>2025-520339</t>
  </si>
  <si>
    <t>23/11/2025</t>
  </si>
  <si>
    <t>Illy Vending Shpk</t>
  </si>
  <si>
    <t>03/12/202</t>
  </si>
  <si>
    <t>1203-210</t>
  </si>
  <si>
    <t>25-49-21-25-131</t>
  </si>
  <si>
    <t>25-49-21-133</t>
  </si>
  <si>
    <t>2025-520384</t>
  </si>
  <si>
    <t>2025-520255</t>
  </si>
  <si>
    <t>7.12.2025</t>
  </si>
  <si>
    <t>Kur Prishtina</t>
  </si>
  <si>
    <t>F0364109</t>
  </si>
  <si>
    <t>Shpenzimet t ujit</t>
  </si>
  <si>
    <t>Dhjetor/25</t>
  </si>
  <si>
    <t>2025-520459</t>
  </si>
  <si>
    <t>2025-520289</t>
  </si>
  <si>
    <t>20/11/2025</t>
  </si>
  <si>
    <t>Abi Shpk</t>
  </si>
  <si>
    <t>35/2025</t>
  </si>
  <si>
    <t>129-31/2025</t>
  </si>
  <si>
    <t>2025-520353</t>
  </si>
  <si>
    <t>Tuttocapsule Kosova Shpk</t>
  </si>
  <si>
    <t>F04042025</t>
  </si>
  <si>
    <t>2025-520366</t>
  </si>
  <si>
    <t>Sherbimet tjera telefonike</t>
  </si>
  <si>
    <t>180226081100/2481</t>
  </si>
  <si>
    <t>2025-523635</t>
  </si>
  <si>
    <t>2025-523500</t>
  </si>
  <si>
    <t>550013506/2483</t>
  </si>
  <si>
    <t>Sherbimet telefonike fixe</t>
  </si>
  <si>
    <t>Adem Shala</t>
  </si>
  <si>
    <t>2025-523449</t>
  </si>
  <si>
    <t>19-20/11</t>
  </si>
  <si>
    <t>Arbresha Lajçi</t>
  </si>
  <si>
    <t>2025-520522</t>
  </si>
  <si>
    <t>Shqipe Prekaj</t>
  </si>
  <si>
    <t>2025-520443</t>
  </si>
  <si>
    <t>Abdyl Hajrullahu</t>
  </si>
  <si>
    <t>2025-520506</t>
  </si>
  <si>
    <t>2025-502475</t>
  </si>
  <si>
    <t>2025-523555</t>
  </si>
  <si>
    <t>180226081088/2481</t>
  </si>
  <si>
    <t>Elbasan Dervishaj</t>
  </si>
  <si>
    <t>2025-520541</t>
  </si>
  <si>
    <t>Clirimtare Krasniqi</t>
  </si>
  <si>
    <t>30-345</t>
  </si>
  <si>
    <t>2025-523464</t>
  </si>
  <si>
    <t>2025-523477</t>
  </si>
  <si>
    <t>Squire Patton Boggs</t>
  </si>
  <si>
    <t>KSC03</t>
  </si>
  <si>
    <t>David Young</t>
  </si>
  <si>
    <t>1012/2025</t>
  </si>
  <si>
    <t>2025-525299</t>
  </si>
  <si>
    <t>129-32/2025</t>
  </si>
  <si>
    <t>2025-525276</t>
  </si>
  <si>
    <t>2025-523306</t>
  </si>
  <si>
    <t>129-23/2025</t>
  </si>
  <si>
    <t>25-Shv50-001-24678</t>
  </si>
  <si>
    <t>Kështjella</t>
  </si>
  <si>
    <t>2025-525342</t>
  </si>
  <si>
    <t>3P Shpk DHL Express</t>
  </si>
  <si>
    <t>2025-525138</t>
  </si>
  <si>
    <t>2025-525119</t>
  </si>
  <si>
    <t>Termokos SHA</t>
  </si>
  <si>
    <t>Shpenzimet per ngrohje</t>
  </si>
  <si>
    <t>Shpenzimet e rrymes</t>
  </si>
  <si>
    <t>Keds</t>
  </si>
  <si>
    <t>2025-525324</t>
  </si>
  <si>
    <t>2025-525312</t>
  </si>
  <si>
    <t>Policia e Kosovës</t>
  </si>
  <si>
    <t>Sigurimi I ndertesave</t>
  </si>
  <si>
    <t>225-525319</t>
  </si>
  <si>
    <t>Rinor Xherxhi</t>
  </si>
  <si>
    <t>2025-525165</t>
  </si>
  <si>
    <t>2025-525150</t>
  </si>
  <si>
    <t>Mirëmbatja e It-së</t>
  </si>
  <si>
    <t>Sh-3009/2025</t>
  </si>
  <si>
    <t>Rikon Shpk</t>
  </si>
  <si>
    <t>2025-525403</t>
  </si>
  <si>
    <t>Mirëmbajtja e veturave</t>
  </si>
  <si>
    <t>504-205</t>
  </si>
  <si>
    <t>Gani Krasniqi</t>
  </si>
  <si>
    <t>19/11/2025</t>
  </si>
  <si>
    <t>2025-525385</t>
  </si>
  <si>
    <t>2025-525379</t>
  </si>
  <si>
    <t>501-2025</t>
  </si>
  <si>
    <t xml:space="preserve"> Agjencia për Ndihmë Juridike Falas-32600</t>
  </si>
  <si>
    <t xml:space="preserve">Shërbimet e përfaqësimit për avokaturë </t>
  </si>
  <si>
    <t xml:space="preserve">C/26/25
</t>
  </si>
  <si>
    <t>Jehona Sylejmani Bi</t>
  </si>
  <si>
    <t>2025-500966</t>
  </si>
  <si>
    <t xml:space="preserve">2025/109
</t>
  </si>
  <si>
    <t>Begzad Hajrullahu Bi</t>
  </si>
  <si>
    <t>2025-500976</t>
  </si>
  <si>
    <t xml:space="preserve">12/2025
</t>
  </si>
  <si>
    <t>Selami Rexhepi Bi</t>
  </si>
  <si>
    <t>2025-501071</t>
  </si>
  <si>
    <t>28/2025
3/12/2025</t>
  </si>
  <si>
    <t>Avokatura Nadire Hoxha Shpk</t>
  </si>
  <si>
    <t>2025-501101</t>
  </si>
  <si>
    <t>15/25</t>
  </si>
  <si>
    <t>Xheneta Ibrahimi Law Associates Shpk</t>
  </si>
  <si>
    <t>2025-501123</t>
  </si>
  <si>
    <t xml:space="preserve">Kontribut pensional </t>
  </si>
  <si>
    <t xml:space="preserve">MFAKP80525568841
</t>
  </si>
  <si>
    <t>Trusti Pensional I Kursimeve</t>
  </si>
  <si>
    <t>2025-501134</t>
  </si>
  <si>
    <t>Kontribut pensional</t>
  </si>
  <si>
    <t xml:space="preserve">MFAKP80525568841
</t>
  </si>
  <si>
    <t xml:space="preserve">Tatimi në burim </t>
  </si>
  <si>
    <t xml:space="preserve">MFA2E8052556883T
</t>
  </si>
  <si>
    <t>Administrata Tatimore E Kosoves</t>
  </si>
  <si>
    <t>2025-501146</t>
  </si>
  <si>
    <t xml:space="preserve">24/2025
</t>
  </si>
  <si>
    <t>Avokat Martin Komani Sh.P.K.</t>
  </si>
  <si>
    <t>2025-501149</t>
  </si>
  <si>
    <t xml:space="preserve">46/2025
</t>
  </si>
  <si>
    <t>Avokat Ma.Sc.Esat Syla Sh.P.K.</t>
  </si>
  <si>
    <t>2025-501152</t>
  </si>
  <si>
    <t xml:space="preserve">16/25
</t>
  </si>
  <si>
    <t>2025-501156</t>
  </si>
  <si>
    <t xml:space="preserve">C/27/25
</t>
  </si>
  <si>
    <t>2025-501644</t>
  </si>
  <si>
    <t xml:space="preserve">48/25
</t>
  </si>
  <si>
    <t>Enver Ajvazi Bi</t>
  </si>
  <si>
    <t>2025-501661</t>
  </si>
  <si>
    <t xml:space="preserve">78/2025
</t>
  </si>
  <si>
    <t>Refik Basha Bi</t>
  </si>
  <si>
    <t>2025-501677</t>
  </si>
  <si>
    <t xml:space="preserve">77/2025
</t>
  </si>
  <si>
    <t>2025-501698</t>
  </si>
  <si>
    <t>Shpenzimet për energji elektrike</t>
  </si>
  <si>
    <t xml:space="preserve">90049136/11
</t>
  </si>
  <si>
    <t>Kesco Main Operations Account</t>
  </si>
  <si>
    <t>2025-501830</t>
  </si>
  <si>
    <t xml:space="preserve">DPR 90020330/11
</t>
  </si>
  <si>
    <t>2025-501844</t>
  </si>
  <si>
    <t xml:space="preserve">36/2025
</t>
  </si>
  <si>
    <t>Nexhmedin R.Gashi Bi</t>
  </si>
  <si>
    <t>2025-501867</t>
  </si>
  <si>
    <t xml:space="preserve">38/2025
</t>
  </si>
  <si>
    <t>2025-501878</t>
  </si>
  <si>
    <t xml:space="preserve">35/2025
</t>
  </si>
  <si>
    <t>2025-501886</t>
  </si>
  <si>
    <t xml:space="preserve">25/2025
</t>
  </si>
  <si>
    <t>Ismet Tofaj B.I.</t>
  </si>
  <si>
    <t>2025-502180</t>
  </si>
  <si>
    <t>2025-502281</t>
  </si>
  <si>
    <t xml:space="preserve">10/25
</t>
  </si>
  <si>
    <t>Themis Legal Llc</t>
  </si>
  <si>
    <t>2025-502324</t>
  </si>
  <si>
    <t xml:space="preserve">39
</t>
  </si>
  <si>
    <t>Avokate Fitore Mahmuti Shpk</t>
  </si>
  <si>
    <t>2025-502348</t>
  </si>
  <si>
    <t xml:space="preserve">40
</t>
  </si>
  <si>
    <t>2025-502358</t>
  </si>
  <si>
    <t xml:space="preserve">38
</t>
  </si>
  <si>
    <t>2025-502370</t>
  </si>
  <si>
    <t xml:space="preserve">19
</t>
  </si>
  <si>
    <t>Arbnora Shefkiu Bi</t>
  </si>
  <si>
    <t>2025-516595</t>
  </si>
  <si>
    <t xml:space="preserve">04/25
</t>
  </si>
  <si>
    <t>Behar Sejda B.I</t>
  </si>
  <si>
    <t>2025-516596</t>
  </si>
  <si>
    <t xml:space="preserve">P-186/2025
</t>
  </si>
  <si>
    <t>Avokat Hysen Rrahmani Sh.P.K.</t>
  </si>
  <si>
    <t>2025-516599</t>
  </si>
  <si>
    <t xml:space="preserve">38/25
</t>
  </si>
  <si>
    <t>Filloreta Hasani Bi</t>
  </si>
  <si>
    <t>2025-516604</t>
  </si>
  <si>
    <t xml:space="preserve">27102025
</t>
  </si>
  <si>
    <t>Arbnor A.Hasani Bi</t>
  </si>
  <si>
    <t>2025-516608</t>
  </si>
  <si>
    <t xml:space="preserve">27102025/1
</t>
  </si>
  <si>
    <t>2025-516613</t>
  </si>
  <si>
    <t xml:space="preserve">40/2025
</t>
  </si>
  <si>
    <t>Avokat Misin Frangu Sh.P.K.</t>
  </si>
  <si>
    <t>2025-516617</t>
  </si>
  <si>
    <t xml:space="preserve">29
</t>
  </si>
  <si>
    <t>Fatlir Ramadani Bi</t>
  </si>
  <si>
    <t>2025-516708</t>
  </si>
  <si>
    <t xml:space="preserve">01-6/11/25
</t>
  </si>
  <si>
    <t>Zyra Juridike Besart Selmani Shpk</t>
  </si>
  <si>
    <t>2025-516794</t>
  </si>
  <si>
    <t xml:space="preserve">039/2025
</t>
  </si>
  <si>
    <t>Avokat Arton Haziri Shpk</t>
  </si>
  <si>
    <t>2025-516942</t>
  </si>
  <si>
    <t xml:space="preserve">                        Totali për  Agjencia për Ndihmë Juridike Falas - 32600</t>
  </si>
  <si>
    <t>Servim I ftokopjes</t>
  </si>
  <si>
    <t>Sh-1809/2025</t>
  </si>
  <si>
    <t>31/12/2025</t>
  </si>
  <si>
    <t>2025-525539</t>
  </si>
  <si>
    <t>Furnizim për zyrë</t>
  </si>
  <si>
    <t>25-shv01-021-20910</t>
  </si>
  <si>
    <t>Adea Group Shpk</t>
  </si>
  <si>
    <t>2025-525549</t>
  </si>
  <si>
    <t>Furnizim p♪7r zyrë</t>
  </si>
  <si>
    <t>25-shv01-021-20907</t>
  </si>
  <si>
    <t>2025-525561</t>
  </si>
  <si>
    <t>Miëmbajtje dhe riparim I automjeteve</t>
  </si>
  <si>
    <t>507-2025/11</t>
  </si>
  <si>
    <t>18/11/12/202</t>
  </si>
  <si>
    <t>2025-525590</t>
  </si>
  <si>
    <t>508-2025/11</t>
  </si>
  <si>
    <t>2025-525727</t>
  </si>
  <si>
    <t>Sherbime intelektuale</t>
  </si>
  <si>
    <t>7-1814-2</t>
  </si>
  <si>
    <t>7-1814-1</t>
  </si>
  <si>
    <t>Besart Krasniqi</t>
  </si>
  <si>
    <t>2025-525982</t>
  </si>
  <si>
    <t>2025-526049</t>
  </si>
  <si>
    <t>Shpenzime tjera te udhetimit zyrtar</t>
  </si>
  <si>
    <t>7-1797</t>
  </si>
  <si>
    <t>Mathew Johns</t>
  </si>
  <si>
    <t>2025-525918</t>
  </si>
  <si>
    <t>Raporti  javor i shpenzimeve sipas kategorive dhe nënkategorive  ekonomike për programet e Ministrisë së Drejtësisë ndaras për periudhën raportuese 08.12.2025 deri me 12.12.2025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</si>
</sst>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b/>
      <u/>
      <sz val="12"/>
      <color theme="10"/>
      <name val="Times New Roman"/>
      <family val="1"/>
    </font>
    <font>
      <sz val="12"/>
      <color indexed="8"/>
      <name val="Times New Roman"/>
      <family val="1"/>
    </font>
    <font>
      <sz val="11"/>
      <color rgb="FF0000FF"/>
      <name val="Book Antiqua"/>
      <family val="1"/>
    </font>
    <font>
      <sz val="11"/>
      <color theme="1"/>
      <name val="Times New Roman"/>
      <family val="1"/>
    </font>
    <font>
      <b/>
      <sz val="12"/>
      <color indexed="8"/>
      <name val="Arial"/>
      <family val="2"/>
    </font>
  </fonts>
  <fills count="4">
    <fill>
      <patternFill patternType="none"/>
    </fill>
    <fill>
      <patternFill patternType="gray125"/>
    </fill>
    <fill>
      <patternFill patternType="solid">
        <fgColor rgb="FFA5A5A5"/>
      </patternFill>
    </fill>
    <fill>
      <patternFill patternType="solid">
        <fgColor theme="0"/>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thin">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0" fontId="4" fillId="2" borderId="20" applyNumberFormat="0" applyAlignment="0" applyProtection="0"/>
    <xf numFmtId="0" fontId="5" fillId="0" borderId="0"/>
    <xf numFmtId="0" fontId="6" fillId="0" borderId="0" applyNumberFormat="0" applyFill="0" applyBorder="0" applyAlignment="0" applyProtection="0"/>
  </cellStyleXfs>
  <cellXfs count="188">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1" xfId="0" applyNumberFormat="1" applyBorder="1" applyAlignment="1">
      <alignment vertical="top" wrapText="1"/>
    </xf>
    <xf numFmtId="0" fontId="0" fillId="0" borderId="12"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7" fillId="0" borderId="0" xfId="0" applyFont="1" applyFill="1" applyAlignment="1">
      <alignment horizontal="left" vertical="center"/>
    </xf>
    <xf numFmtId="0" fontId="0" fillId="0" borderId="0" xfId="0" applyAlignment="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right" vertical="center"/>
    </xf>
    <xf numFmtId="43" fontId="8" fillId="0" borderId="0" xfId="2" applyFont="1" applyFill="1" applyAlignment="1">
      <alignment horizontal="right" vertical="center"/>
    </xf>
    <xf numFmtId="0" fontId="8" fillId="0" borderId="0" xfId="0" applyFont="1" applyFill="1" applyAlignment="1">
      <alignment horizontal="right" vertical="center" wrapText="1"/>
    </xf>
    <xf numFmtId="0" fontId="8" fillId="0" borderId="9" xfId="0" applyFont="1" applyFill="1" applyBorder="1" applyAlignment="1">
      <alignment vertical="center"/>
    </xf>
    <xf numFmtId="0" fontId="8" fillId="0" borderId="2" xfId="0"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right" vertical="center" wrapText="1"/>
    </xf>
    <xf numFmtId="43" fontId="8" fillId="0" borderId="6" xfId="2" applyFont="1" applyFill="1" applyBorder="1" applyAlignment="1">
      <alignment horizontal="right" vertical="center" wrapText="1"/>
    </xf>
    <xf numFmtId="0" fontId="8" fillId="0" borderId="28" xfId="0" applyFont="1" applyFill="1" applyBorder="1" applyAlignment="1">
      <alignment horizontal="right" vertical="center" wrapText="1"/>
    </xf>
    <xf numFmtId="0" fontId="8" fillId="0" borderId="2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0" xfId="0" applyFont="1" applyFill="1" applyBorder="1" applyAlignment="1">
      <alignment horizontal="right"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43" fontId="8" fillId="0" borderId="2" xfId="2" applyFont="1" applyFill="1" applyBorder="1" applyAlignment="1">
      <alignment horizontal="right" vertical="center" wrapText="1"/>
    </xf>
    <xf numFmtId="14" fontId="8" fillId="0" borderId="2" xfId="0" applyNumberFormat="1" applyFont="1" applyFill="1" applyBorder="1" applyAlignment="1">
      <alignment horizontal="right" vertical="center" wrapText="1"/>
    </xf>
    <xf numFmtId="43" fontId="8" fillId="0" borderId="33" xfId="2" applyFont="1" applyFill="1" applyBorder="1" applyAlignment="1">
      <alignment horizontal="right" vertical="center"/>
    </xf>
    <xf numFmtId="43" fontId="8" fillId="0" borderId="0" xfId="2"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14" fontId="8" fillId="0" borderId="6" xfId="0" applyNumberFormat="1" applyFont="1" applyFill="1" applyBorder="1" applyAlignment="1">
      <alignment horizontal="right" vertical="center" wrapText="1"/>
    </xf>
    <xf numFmtId="0" fontId="8" fillId="0" borderId="18"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24" xfId="2" applyFont="1" applyFill="1" applyBorder="1" applyAlignment="1">
      <alignment horizontal="right" vertical="center"/>
    </xf>
    <xf numFmtId="14" fontId="8" fillId="0" borderId="0" xfId="0" applyNumberFormat="1" applyFont="1" applyFill="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43" fontId="8" fillId="0" borderId="21" xfId="2" applyFont="1" applyFill="1" applyBorder="1" applyAlignment="1">
      <alignment horizontal="right" vertical="center"/>
    </xf>
    <xf numFmtId="4" fontId="8" fillId="0" borderId="0" xfId="0" applyNumberFormat="1" applyFont="1" applyFill="1" applyAlignment="1">
      <alignment horizontal="right" vertical="center"/>
    </xf>
    <xf numFmtId="0" fontId="8" fillId="0" borderId="1"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horizontal="right" vertical="center" wrapText="1"/>
    </xf>
    <xf numFmtId="43" fontId="8" fillId="0" borderId="14" xfId="2" applyFont="1" applyFill="1" applyBorder="1" applyAlignment="1">
      <alignment horizontal="right" vertical="center" wrapText="1"/>
    </xf>
    <xf numFmtId="0" fontId="8" fillId="0" borderId="1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right" vertical="center"/>
    </xf>
    <xf numFmtId="4" fontId="8" fillId="0" borderId="0" xfId="0" applyNumberFormat="1" applyFont="1" applyFill="1" applyBorder="1" applyAlignment="1">
      <alignment horizontal="right"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right" vertical="center"/>
    </xf>
    <xf numFmtId="43" fontId="8" fillId="0" borderId="7" xfId="2" applyFont="1" applyFill="1" applyBorder="1" applyAlignment="1">
      <alignment horizontal="right" vertical="center"/>
    </xf>
    <xf numFmtId="0" fontId="8" fillId="0" borderId="8" xfId="0" applyFont="1" applyFill="1" applyBorder="1" applyAlignment="1">
      <alignment horizontal="right" vertical="center"/>
    </xf>
    <xf numFmtId="14"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4" fontId="8" fillId="0" borderId="0" xfId="0" applyNumberFormat="1" applyFont="1" applyFill="1" applyAlignment="1">
      <alignment horizontal="right" vertical="center" wrapText="1"/>
    </xf>
    <xf numFmtId="0" fontId="11" fillId="0" borderId="0" xfId="0" applyFont="1" applyFill="1" applyAlignment="1">
      <alignment horizontal="left" vertical="center"/>
    </xf>
    <xf numFmtId="0" fontId="8" fillId="0" borderId="19" xfId="0" applyFont="1" applyFill="1" applyBorder="1" applyAlignment="1">
      <alignment horizontal="center" vertical="center"/>
    </xf>
    <xf numFmtId="49" fontId="8" fillId="0" borderId="34" xfId="0" applyNumberFormat="1"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Fill="1" applyBorder="1" applyAlignment="1">
      <alignment horizontal="right" vertical="center"/>
    </xf>
    <xf numFmtId="43" fontId="8" fillId="0" borderId="22" xfId="2" applyFont="1" applyFill="1" applyBorder="1" applyAlignment="1">
      <alignment horizontal="right" vertical="center"/>
    </xf>
    <xf numFmtId="0" fontId="8" fillId="0" borderId="19" xfId="0" applyFont="1" applyFill="1" applyBorder="1" applyAlignment="1">
      <alignment horizontal="right" vertical="center"/>
    </xf>
    <xf numFmtId="0" fontId="8" fillId="0" borderId="32" xfId="0" applyFont="1" applyFill="1" applyBorder="1" applyAlignment="1">
      <alignment horizontal="center" vertical="center" wrapText="1"/>
    </xf>
    <xf numFmtId="0" fontId="8" fillId="0" borderId="35" xfId="0" applyFont="1" applyFill="1" applyBorder="1" applyAlignment="1">
      <alignment horizontal="left" vertical="center" wrapText="1"/>
    </xf>
    <xf numFmtId="0" fontId="8" fillId="0" borderId="19" xfId="0" applyFont="1" applyFill="1" applyBorder="1" applyAlignment="1">
      <alignment horizontal="center" vertical="center" wrapText="1"/>
    </xf>
    <xf numFmtId="49" fontId="8" fillId="0" borderId="34" xfId="0" applyNumberFormat="1" applyFont="1" applyFill="1" applyBorder="1" applyAlignment="1">
      <alignment horizontal="left" vertical="center" indent="21"/>
    </xf>
    <xf numFmtId="0" fontId="8" fillId="0" borderId="36" xfId="0" applyFont="1" applyFill="1" applyBorder="1" applyAlignment="1">
      <alignment horizontal="right" vertical="center"/>
    </xf>
    <xf numFmtId="43" fontId="8" fillId="0" borderId="9" xfId="2" applyFont="1" applyFill="1" applyBorder="1" applyAlignment="1">
      <alignment horizontal="right" vertical="center"/>
    </xf>
    <xf numFmtId="0" fontId="12" fillId="0" borderId="0" xfId="5" applyFont="1" applyBorder="1" applyAlignment="1">
      <alignment vertical="center"/>
    </xf>
    <xf numFmtId="43" fontId="8" fillId="0" borderId="0" xfId="2" applyFont="1" applyFill="1" applyAlignment="1">
      <alignment horizontal="left" vertical="center"/>
    </xf>
    <xf numFmtId="49" fontId="8" fillId="0" borderId="0" xfId="2" applyNumberFormat="1" applyFont="1" applyFill="1" applyAlignment="1">
      <alignment horizontal="left" vertical="center"/>
    </xf>
    <xf numFmtId="43" fontId="8" fillId="0" borderId="0" xfId="2" applyFont="1" applyFill="1" applyAlignment="1">
      <alignment horizontal="left" vertical="center" wrapText="1"/>
    </xf>
    <xf numFmtId="0" fontId="8" fillId="0" borderId="5"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14" xfId="0" applyFont="1" applyBorder="1" applyAlignment="1">
      <alignment horizontal="left" vertical="center" wrapText="1"/>
    </xf>
    <xf numFmtId="0" fontId="8" fillId="0" borderId="1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left" vertical="center" wrapText="1"/>
    </xf>
    <xf numFmtId="49" fontId="8" fillId="0" borderId="2" xfId="0" applyNumberFormat="1" applyFont="1" applyBorder="1" applyAlignment="1">
      <alignment vertical="center" wrapText="1"/>
    </xf>
    <xf numFmtId="14" fontId="8" fillId="0" borderId="2" xfId="0" applyNumberFormat="1" applyFont="1" applyBorder="1" applyAlignment="1">
      <alignment vertical="center" wrapText="1"/>
    </xf>
    <xf numFmtId="0" fontId="8" fillId="0" borderId="0" xfId="0" applyFont="1" applyAlignment="1">
      <alignment horizontal="left" vertical="center"/>
    </xf>
    <xf numFmtId="4" fontId="8" fillId="0" borderId="0" xfId="0" applyNumberFormat="1" applyFont="1" applyAlignment="1">
      <alignment vertical="center"/>
    </xf>
    <xf numFmtId="0" fontId="13" fillId="0" borderId="0" xfId="0" applyFont="1" applyFill="1" applyAlignment="1">
      <alignment vertical="center"/>
    </xf>
    <xf numFmtId="0" fontId="13" fillId="0" borderId="0" xfId="0" applyFont="1" applyAlignment="1">
      <alignment vertical="center"/>
    </xf>
    <xf numFmtId="0" fontId="8" fillId="3" borderId="0" xfId="0" applyFont="1" applyFill="1" applyAlignment="1">
      <alignment horizontal="center" vertical="center"/>
    </xf>
    <xf numFmtId="0" fontId="8" fillId="3" borderId="0" xfId="0" applyFont="1" applyFill="1" applyAlignment="1">
      <alignment vertical="center"/>
    </xf>
    <xf numFmtId="0" fontId="8" fillId="3" borderId="0" xfId="0" applyFont="1" applyFill="1" applyAlignment="1">
      <alignment horizontal="right" vertical="center" wrapText="1"/>
    </xf>
    <xf numFmtId="0" fontId="13" fillId="3" borderId="0" xfId="0" applyFont="1" applyFill="1" applyAlignment="1">
      <alignment vertical="center"/>
    </xf>
    <xf numFmtId="0" fontId="8" fillId="0" borderId="2" xfId="0" applyFont="1" applyBorder="1" applyAlignment="1">
      <alignment vertical="center" wrapText="1"/>
    </xf>
    <xf numFmtId="0" fontId="8" fillId="0" borderId="5" xfId="0" applyFont="1" applyBorder="1" applyAlignment="1">
      <alignment vertical="center"/>
    </xf>
    <xf numFmtId="43" fontId="8" fillId="0" borderId="14" xfId="2" applyFont="1" applyFill="1" applyBorder="1" applyAlignment="1">
      <alignment vertical="center" wrapText="1"/>
    </xf>
    <xf numFmtId="43" fontId="8" fillId="0" borderId="24" xfId="2" applyFont="1" applyFill="1" applyBorder="1" applyAlignment="1">
      <alignment vertical="center"/>
    </xf>
    <xf numFmtId="43" fontId="8" fillId="0" borderId="2" xfId="2" applyFont="1" applyFill="1" applyBorder="1" applyAlignment="1">
      <alignment vertical="center" wrapText="1"/>
    </xf>
    <xf numFmtId="0" fontId="14" fillId="0" borderId="0" xfId="0" applyFont="1" applyAlignment="1">
      <alignment vertical="center"/>
    </xf>
    <xf numFmtId="0" fontId="6" fillId="0" borderId="0" xfId="5" applyAlignment="1">
      <alignment vertical="center"/>
    </xf>
    <xf numFmtId="17" fontId="8" fillId="0" borderId="6"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14" fontId="8" fillId="0" borderId="2" xfId="0" applyNumberFormat="1" applyFont="1" applyBorder="1" applyAlignment="1">
      <alignment horizontal="left" vertical="center" wrapText="1"/>
    </xf>
    <xf numFmtId="0" fontId="8" fillId="0" borderId="6" xfId="0" applyFont="1" applyBorder="1" applyAlignment="1">
      <alignment vertical="center"/>
    </xf>
    <xf numFmtId="49" fontId="8" fillId="0" borderId="6" xfId="0" applyNumberFormat="1" applyFont="1" applyBorder="1" applyAlignment="1">
      <alignment vertical="center" wrapText="1"/>
    </xf>
    <xf numFmtId="0" fontId="8" fillId="0" borderId="6" xfId="0" applyFont="1" applyBorder="1" applyAlignment="1">
      <alignment vertical="center" wrapText="1"/>
    </xf>
    <xf numFmtId="43" fontId="8" fillId="0" borderId="6" xfId="2" applyFont="1" applyFill="1" applyBorder="1" applyAlignment="1">
      <alignment vertical="center" wrapText="1"/>
    </xf>
    <xf numFmtId="14" fontId="8" fillId="0" borderId="6" xfId="0" applyNumberFormat="1" applyFont="1" applyBorder="1" applyAlignment="1">
      <alignment vertical="center" wrapText="1"/>
    </xf>
    <xf numFmtId="0" fontId="8" fillId="0" borderId="0" xfId="0" applyFont="1" applyBorder="1" applyAlignment="1">
      <alignment vertical="center" wrapText="1"/>
    </xf>
    <xf numFmtId="16" fontId="8" fillId="0" borderId="6" xfId="0" applyNumberFormat="1"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2" xfId="0" applyFont="1" applyFill="1" applyBorder="1" applyAlignment="1">
      <alignment horizontal="left" vertical="center"/>
    </xf>
    <xf numFmtId="0" fontId="8" fillId="0" borderId="0" xfId="0" applyFont="1" applyFill="1" applyAlignment="1">
      <alignment horizontal="left" vertical="center"/>
    </xf>
    <xf numFmtId="17" fontId="8" fillId="0" borderId="6" xfId="0" applyNumberFormat="1" applyFont="1" applyFill="1" applyBorder="1" applyAlignment="1">
      <alignment horizontal="right" vertical="center" wrapText="1"/>
    </xf>
    <xf numFmtId="14" fontId="8" fillId="0" borderId="6" xfId="0" applyNumberFormat="1"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0"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9" xfId="0" applyFont="1" applyBorder="1" applyAlignment="1">
      <alignment vertical="center"/>
    </xf>
    <xf numFmtId="4" fontId="8" fillId="0" borderId="25" xfId="0" applyNumberFormat="1" applyFont="1" applyFill="1" applyBorder="1" applyAlignment="1">
      <alignment horizontal="center" vertical="center"/>
    </xf>
    <xf numFmtId="4" fontId="8" fillId="0" borderId="26" xfId="0" applyNumberFormat="1" applyFont="1" applyFill="1" applyBorder="1" applyAlignment="1">
      <alignment horizontal="center" vertical="center"/>
    </xf>
    <xf numFmtId="4" fontId="8" fillId="0" borderId="9" xfId="0" applyNumberFormat="1" applyFont="1" applyFill="1" applyBorder="1" applyAlignment="1">
      <alignment horizontal="center" vertical="center"/>
    </xf>
    <xf numFmtId="0" fontId="8" fillId="0" borderId="25" xfId="0" applyFont="1" applyFill="1" applyBorder="1" applyAlignment="1">
      <alignment horizontal="center" vertical="center"/>
    </xf>
    <xf numFmtId="0" fontId="8"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0" borderId="0" xfId="0" applyFont="1" applyFill="1" applyAlignment="1">
      <alignment horizontal="left" vertical="center"/>
    </xf>
    <xf numFmtId="0" fontId="9" fillId="0" borderId="20" xfId="3" applyFont="1" applyFill="1" applyAlignment="1">
      <alignment horizontal="left" vertical="center"/>
    </xf>
    <xf numFmtId="0" fontId="9" fillId="0" borderId="27" xfId="3" applyFont="1" applyFill="1" applyBorder="1" applyAlignment="1">
      <alignment horizontal="left" vertical="center"/>
    </xf>
    <xf numFmtId="0" fontId="8" fillId="0" borderId="15" xfId="0" applyFont="1" applyFill="1" applyBorder="1" applyAlignment="1">
      <alignment horizontal="left" vertical="center"/>
    </xf>
    <xf numFmtId="0" fontId="8" fillId="0" borderId="31"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4" fontId="8" fillId="0" borderId="33" xfId="0" applyNumberFormat="1" applyFont="1" applyFill="1" applyBorder="1" applyAlignment="1">
      <alignment horizontal="center"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15" fillId="0" borderId="2" xfId="0" applyFont="1" applyBorder="1"/>
    <xf numFmtId="0" fontId="16"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Fill="1" applyAlignment="1">
      <alignment horizontal="right" vertical="center"/>
    </xf>
    <xf numFmtId="43" fontId="16" fillId="0" borderId="0" xfId="2" applyFont="1" applyFill="1" applyAlignment="1">
      <alignment horizontal="right" vertical="center"/>
    </xf>
    <xf numFmtId="0" fontId="16" fillId="0" borderId="0" xfId="0" applyFont="1" applyFill="1" applyAlignment="1">
      <alignment horizontal="right" vertical="center" wrapText="1"/>
    </xf>
    <xf numFmtId="0" fontId="9" fillId="0" borderId="2" xfId="0" applyFont="1" applyBorder="1"/>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1"/>
  <sheetViews>
    <sheetView tabSelected="1" topLeftCell="A241" zoomScale="78" zoomScaleNormal="78" zoomScalePageLayoutView="80" workbookViewId="0">
      <selection activeCell="C195" sqref="C195"/>
    </sheetView>
  </sheetViews>
  <sheetFormatPr defaultRowHeight="18" x14ac:dyDescent="0.25"/>
  <cols>
    <col min="1" max="1" width="7.28515625" style="14" customWidth="1"/>
    <col min="2" max="2" width="0.7109375" style="12" hidden="1" customWidth="1"/>
    <col min="3" max="3" width="41.5703125" style="13" customWidth="1"/>
    <col min="4" max="4" width="21.85546875" style="14" customWidth="1"/>
    <col min="5" max="5" width="32.28515625" style="13" customWidth="1"/>
    <col min="6" max="6" width="42"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3" width="9.140625" style="12"/>
    <col min="14" max="14" width="17.140625" style="12" bestFit="1" customWidth="1"/>
    <col min="15" max="16384" width="9.140625" style="12"/>
  </cols>
  <sheetData>
    <row r="1" spans="1:11" x14ac:dyDescent="0.25">
      <c r="A1" s="169" t="s">
        <v>2</v>
      </c>
      <c r="B1" s="169"/>
      <c r="C1" s="169"/>
      <c r="D1" s="169"/>
      <c r="E1" s="169"/>
      <c r="F1" s="169"/>
      <c r="G1" s="169"/>
      <c r="H1" s="169"/>
      <c r="I1" s="169"/>
      <c r="J1" s="169"/>
      <c r="K1" s="169"/>
    </row>
    <row r="2" spans="1:11" x14ac:dyDescent="0.25">
      <c r="A2" s="169" t="s">
        <v>0</v>
      </c>
      <c r="B2" s="169"/>
      <c r="C2" s="169"/>
      <c r="D2" s="169"/>
      <c r="E2" s="169"/>
      <c r="F2" s="169"/>
      <c r="G2" s="169"/>
      <c r="H2" s="169"/>
      <c r="I2" s="169"/>
      <c r="J2" s="169"/>
      <c r="K2" s="169"/>
    </row>
    <row r="3" spans="1:11" x14ac:dyDescent="0.25">
      <c r="A3" s="169" t="s">
        <v>10</v>
      </c>
      <c r="B3" s="169"/>
      <c r="C3" s="169"/>
      <c r="D3" s="169"/>
      <c r="E3" s="169"/>
      <c r="F3" s="169"/>
      <c r="G3" s="169"/>
      <c r="H3" s="169"/>
      <c r="I3" s="169"/>
      <c r="J3" s="169"/>
      <c r="K3" s="169"/>
    </row>
    <row r="4" spans="1:11" x14ac:dyDescent="0.25">
      <c r="A4" s="169"/>
      <c r="B4" s="169"/>
      <c r="C4" s="169"/>
      <c r="D4" s="169"/>
      <c r="E4" s="169"/>
      <c r="F4" s="169"/>
      <c r="G4" s="169"/>
      <c r="H4" s="169"/>
      <c r="I4" s="169"/>
      <c r="J4" s="169"/>
      <c r="K4" s="169"/>
    </row>
    <row r="5" spans="1:11" s="114" customFormat="1" ht="15.75" x14ac:dyDescent="0.25">
      <c r="A5" s="20"/>
      <c r="B5" s="20"/>
      <c r="C5" s="21"/>
      <c r="D5" s="20"/>
      <c r="E5" s="21"/>
      <c r="F5" s="21"/>
      <c r="G5" s="22"/>
      <c r="H5" s="23"/>
      <c r="I5" s="23"/>
      <c r="J5" s="22"/>
      <c r="K5" s="24"/>
    </row>
    <row r="6" spans="1:11" s="114" customFormat="1" ht="15.75" x14ac:dyDescent="0.25">
      <c r="A6" s="169" t="s">
        <v>605</v>
      </c>
      <c r="B6" s="169"/>
      <c r="C6" s="169"/>
      <c r="D6" s="169"/>
      <c r="E6" s="169"/>
      <c r="F6" s="169"/>
      <c r="G6" s="169"/>
      <c r="H6" s="169"/>
      <c r="I6" s="169"/>
      <c r="J6" s="169"/>
      <c r="K6" s="169"/>
    </row>
    <row r="7" spans="1:11" s="114" customFormat="1" ht="16.5" thickBot="1" x14ac:dyDescent="0.3">
      <c r="A7" s="20"/>
      <c r="B7" s="142"/>
      <c r="C7" s="142"/>
      <c r="D7" s="20"/>
      <c r="E7" s="142"/>
      <c r="F7" s="142"/>
      <c r="G7" s="22"/>
      <c r="H7" s="23"/>
      <c r="I7" s="23"/>
      <c r="J7" s="22"/>
      <c r="K7" s="24"/>
    </row>
    <row r="8" spans="1:11" s="114" customFormat="1" ht="30" customHeight="1" thickTop="1" thickBot="1" x14ac:dyDescent="0.3">
      <c r="A8" s="20"/>
      <c r="B8" s="25"/>
      <c r="C8" s="170" t="s">
        <v>32</v>
      </c>
      <c r="D8" s="170"/>
      <c r="E8" s="170"/>
      <c r="F8" s="170"/>
      <c r="G8" s="170"/>
      <c r="H8" s="170"/>
      <c r="I8" s="170"/>
      <c r="J8" s="171"/>
      <c r="K8" s="26"/>
    </row>
    <row r="9" spans="1:11" s="114" customFormat="1" ht="28.5" customHeight="1" x14ac:dyDescent="0.25">
      <c r="A9" s="27" t="s">
        <v>1</v>
      </c>
      <c r="B9" s="28" t="s">
        <v>3</v>
      </c>
      <c r="C9" s="141" t="s">
        <v>3</v>
      </c>
      <c r="D9" s="29" t="s">
        <v>4</v>
      </c>
      <c r="E9" s="30" t="s">
        <v>5</v>
      </c>
      <c r="F9" s="30" t="s">
        <v>9</v>
      </c>
      <c r="G9" s="31" t="s">
        <v>6</v>
      </c>
      <c r="H9" s="32" t="s">
        <v>7</v>
      </c>
      <c r="I9" s="32" t="s">
        <v>17</v>
      </c>
      <c r="J9" s="31" t="s">
        <v>8</v>
      </c>
      <c r="K9" s="33" t="s">
        <v>36</v>
      </c>
    </row>
    <row r="10" spans="1:11" s="114" customFormat="1" ht="15.75" x14ac:dyDescent="0.25">
      <c r="A10" s="34">
        <v>1</v>
      </c>
      <c r="B10" s="28"/>
      <c r="C10" s="141" t="s">
        <v>206</v>
      </c>
      <c r="D10" s="35">
        <v>14310</v>
      </c>
      <c r="E10" s="30" t="s">
        <v>227</v>
      </c>
      <c r="F10" s="30" t="s">
        <v>208</v>
      </c>
      <c r="G10" s="31" t="s">
        <v>209</v>
      </c>
      <c r="H10" s="32">
        <v>36</v>
      </c>
      <c r="I10" s="32">
        <v>36</v>
      </c>
      <c r="J10" s="46">
        <v>45881</v>
      </c>
      <c r="K10" s="36" t="s">
        <v>228</v>
      </c>
    </row>
    <row r="11" spans="1:11" s="114" customFormat="1" ht="15.75" x14ac:dyDescent="0.25">
      <c r="A11" s="34">
        <v>2</v>
      </c>
      <c r="B11" s="28"/>
      <c r="C11" s="141" t="s">
        <v>206</v>
      </c>
      <c r="D11" s="35">
        <v>14310</v>
      </c>
      <c r="E11" s="30" t="s">
        <v>284</v>
      </c>
      <c r="F11" s="30" t="s">
        <v>285</v>
      </c>
      <c r="G11" s="46">
        <v>45700</v>
      </c>
      <c r="H11" s="32">
        <v>50</v>
      </c>
      <c r="I11" s="32">
        <v>50</v>
      </c>
      <c r="J11" s="46">
        <v>45881</v>
      </c>
      <c r="K11" s="36" t="s">
        <v>286</v>
      </c>
    </row>
    <row r="12" spans="1:11" s="114" customFormat="1" ht="15.75" x14ac:dyDescent="0.25">
      <c r="A12" s="34">
        <v>3</v>
      </c>
      <c r="B12" s="28"/>
      <c r="C12" s="141" t="s">
        <v>273</v>
      </c>
      <c r="D12" s="35">
        <v>13131</v>
      </c>
      <c r="E12" s="30" t="s">
        <v>311</v>
      </c>
      <c r="F12" s="30" t="s">
        <v>312</v>
      </c>
      <c r="G12" s="31"/>
      <c r="H12" s="32">
        <v>16</v>
      </c>
      <c r="I12" s="32">
        <v>16</v>
      </c>
      <c r="J12" s="46">
        <v>45973</v>
      </c>
      <c r="K12" s="36" t="s">
        <v>313</v>
      </c>
    </row>
    <row r="13" spans="1:11" s="114" customFormat="1" ht="15.75" x14ac:dyDescent="0.25">
      <c r="A13" s="34">
        <v>4</v>
      </c>
      <c r="B13" s="28"/>
      <c r="C13" s="141" t="s">
        <v>273</v>
      </c>
      <c r="D13" s="35">
        <v>13131</v>
      </c>
      <c r="E13" s="30" t="s">
        <v>316</v>
      </c>
      <c r="F13" s="30" t="s">
        <v>315</v>
      </c>
      <c r="G13" s="31"/>
      <c r="H13" s="32">
        <v>16</v>
      </c>
      <c r="I13" s="32">
        <v>16</v>
      </c>
      <c r="J13" s="46">
        <v>45973</v>
      </c>
      <c r="K13" s="36" t="s">
        <v>314</v>
      </c>
    </row>
    <row r="14" spans="1:11" s="114" customFormat="1" ht="15.75" x14ac:dyDescent="0.25">
      <c r="A14" s="34">
        <v>5</v>
      </c>
      <c r="B14" s="28"/>
      <c r="C14" s="141" t="s">
        <v>206</v>
      </c>
      <c r="D14" s="35">
        <v>14310</v>
      </c>
      <c r="E14" s="30" t="s">
        <v>209</v>
      </c>
      <c r="F14" s="30" t="s">
        <v>208</v>
      </c>
      <c r="G14" s="31" t="s">
        <v>409</v>
      </c>
      <c r="H14" s="32">
        <v>50</v>
      </c>
      <c r="I14" s="32">
        <v>50</v>
      </c>
      <c r="J14" s="46">
        <v>45962</v>
      </c>
      <c r="K14" s="36" t="s">
        <v>410</v>
      </c>
    </row>
    <row r="15" spans="1:11" s="114" customFormat="1" ht="15.75" x14ac:dyDescent="0.25">
      <c r="A15" s="34">
        <v>6</v>
      </c>
      <c r="B15" s="28"/>
      <c r="C15" s="141" t="s">
        <v>206</v>
      </c>
      <c r="D15" s="35">
        <v>14310</v>
      </c>
      <c r="E15" s="30" t="s">
        <v>447</v>
      </c>
      <c r="F15" s="30" t="s">
        <v>448</v>
      </c>
      <c r="G15" s="31" t="s">
        <v>190</v>
      </c>
      <c r="H15" s="32">
        <v>41</v>
      </c>
      <c r="I15" s="32">
        <v>41</v>
      </c>
      <c r="J15" s="46">
        <v>45973</v>
      </c>
      <c r="K15" s="36" t="s">
        <v>449</v>
      </c>
    </row>
    <row r="16" spans="1:11" s="114" customFormat="1" ht="15.75" x14ac:dyDescent="0.25">
      <c r="A16" s="34">
        <v>7</v>
      </c>
      <c r="B16" s="28"/>
      <c r="C16" s="141" t="s">
        <v>469</v>
      </c>
      <c r="D16" s="35">
        <v>14040</v>
      </c>
      <c r="E16" s="30" t="s">
        <v>470</v>
      </c>
      <c r="F16" s="30" t="s">
        <v>471</v>
      </c>
      <c r="G16" s="31" t="s">
        <v>472</v>
      </c>
      <c r="H16" s="32">
        <v>300</v>
      </c>
      <c r="I16" s="32">
        <v>300</v>
      </c>
      <c r="J16" s="46">
        <v>46003</v>
      </c>
      <c r="K16" s="36" t="s">
        <v>473</v>
      </c>
    </row>
    <row r="17" spans="1:11" s="114" customFormat="1" ht="15.75" x14ac:dyDescent="0.25">
      <c r="A17" s="34">
        <v>8</v>
      </c>
      <c r="B17" s="28"/>
      <c r="C17" s="141" t="s">
        <v>469</v>
      </c>
      <c r="D17" s="35">
        <v>14040</v>
      </c>
      <c r="E17" s="30" t="s">
        <v>475</v>
      </c>
      <c r="F17" s="30" t="s">
        <v>471</v>
      </c>
      <c r="G17" s="46">
        <v>45758</v>
      </c>
      <c r="H17" s="32">
        <v>129.49</v>
      </c>
      <c r="I17" s="32">
        <v>129.49</v>
      </c>
      <c r="J17" s="46">
        <v>46003</v>
      </c>
      <c r="K17" s="36" t="s">
        <v>474</v>
      </c>
    </row>
    <row r="18" spans="1:11" s="114" customFormat="1" ht="38.25" customHeight="1" thickBot="1" x14ac:dyDescent="0.3">
      <c r="A18" s="20"/>
      <c r="B18" s="20"/>
      <c r="C18" s="142"/>
      <c r="D18" s="20"/>
      <c r="E18" s="142"/>
      <c r="F18" s="162" t="s">
        <v>35</v>
      </c>
      <c r="G18" s="163"/>
      <c r="H18" s="176"/>
      <c r="I18" s="42">
        <f>SUM(I10:I17)</f>
        <v>638.49</v>
      </c>
      <c r="J18" s="22"/>
      <c r="K18" s="24"/>
    </row>
    <row r="19" spans="1:11" s="114" customFormat="1" ht="21" customHeight="1" x14ac:dyDescent="0.25">
      <c r="A19" s="20"/>
      <c r="B19" s="20"/>
      <c r="C19" s="142"/>
      <c r="D19" s="20"/>
      <c r="E19" s="142"/>
      <c r="F19" s="142"/>
      <c r="G19" s="22"/>
      <c r="H19" s="43"/>
      <c r="I19" s="43"/>
      <c r="J19" s="22"/>
      <c r="K19" s="24"/>
    </row>
    <row r="20" spans="1:11" s="114" customFormat="1" ht="21" customHeight="1" thickBot="1" x14ac:dyDescent="0.3">
      <c r="A20" s="20"/>
      <c r="B20" s="44"/>
      <c r="C20" s="142"/>
      <c r="D20" s="20"/>
      <c r="E20" s="142"/>
      <c r="F20" s="142"/>
      <c r="G20" s="22"/>
      <c r="H20" s="23"/>
      <c r="I20" s="23"/>
      <c r="J20" s="22"/>
      <c r="K20" s="24"/>
    </row>
    <row r="21" spans="1:11" s="114" customFormat="1" ht="33.75" customHeight="1" thickBot="1" x14ac:dyDescent="0.3">
      <c r="A21" s="20"/>
      <c r="B21" s="45"/>
      <c r="C21" s="172" t="s">
        <v>31</v>
      </c>
      <c r="D21" s="173"/>
      <c r="E21" s="174"/>
      <c r="F21" s="174"/>
      <c r="G21" s="174"/>
      <c r="H21" s="174"/>
      <c r="I21" s="174"/>
      <c r="J21" s="175"/>
      <c r="K21" s="24"/>
    </row>
    <row r="22" spans="1:11" s="114" customFormat="1" ht="38.25" customHeight="1" x14ac:dyDescent="0.25">
      <c r="A22" s="27" t="s">
        <v>1</v>
      </c>
      <c r="B22" s="28" t="s">
        <v>3</v>
      </c>
      <c r="C22" s="141" t="s">
        <v>3</v>
      </c>
      <c r="D22" s="35" t="s">
        <v>4</v>
      </c>
      <c r="E22" s="30" t="s">
        <v>5</v>
      </c>
      <c r="F22" s="30" t="s">
        <v>9</v>
      </c>
      <c r="G22" s="31" t="s">
        <v>6</v>
      </c>
      <c r="H22" s="32" t="s">
        <v>7</v>
      </c>
      <c r="I22" s="32" t="s">
        <v>17</v>
      </c>
      <c r="J22" s="46" t="s">
        <v>8</v>
      </c>
      <c r="K22" s="47" t="s">
        <v>36</v>
      </c>
    </row>
    <row r="23" spans="1:11" s="114" customFormat="1" ht="15.75" x14ac:dyDescent="0.25">
      <c r="A23" s="34">
        <v>1</v>
      </c>
      <c r="B23" s="28"/>
      <c r="C23" s="141" t="s">
        <v>206</v>
      </c>
      <c r="D23" s="35">
        <v>14310</v>
      </c>
      <c r="E23" s="30" t="s">
        <v>211</v>
      </c>
      <c r="F23" s="30" t="s">
        <v>208</v>
      </c>
      <c r="G23" s="31" t="s">
        <v>209</v>
      </c>
      <c r="H23" s="32">
        <v>77.7</v>
      </c>
      <c r="I23" s="32">
        <v>77.7</v>
      </c>
      <c r="J23" s="46">
        <v>45881</v>
      </c>
      <c r="K23" s="36" t="s">
        <v>212</v>
      </c>
    </row>
    <row r="24" spans="1:11" s="114" customFormat="1" ht="15.75" x14ac:dyDescent="0.25">
      <c r="A24" s="34">
        <v>2</v>
      </c>
      <c r="B24" s="28"/>
      <c r="C24" s="141" t="s">
        <v>206</v>
      </c>
      <c r="D24" s="35">
        <v>14310</v>
      </c>
      <c r="E24" s="30" t="s">
        <v>215</v>
      </c>
      <c r="F24" s="30" t="s">
        <v>208</v>
      </c>
      <c r="G24" s="31" t="s">
        <v>209</v>
      </c>
      <c r="H24" s="32">
        <v>13.5</v>
      </c>
      <c r="I24" s="32">
        <v>13.5</v>
      </c>
      <c r="J24" s="46">
        <v>45881</v>
      </c>
      <c r="K24" s="36" t="s">
        <v>216</v>
      </c>
    </row>
    <row r="25" spans="1:11" s="114" customFormat="1" ht="15.75" x14ac:dyDescent="0.25">
      <c r="A25" s="34">
        <v>3</v>
      </c>
      <c r="B25" s="28"/>
      <c r="C25" s="141" t="s">
        <v>292</v>
      </c>
      <c r="D25" s="35">
        <v>13820</v>
      </c>
      <c r="E25" s="30"/>
      <c r="F25" s="30" t="s">
        <v>365</v>
      </c>
      <c r="G25" s="31"/>
      <c r="H25" s="32">
        <v>619.19000000000005</v>
      </c>
      <c r="I25" s="32">
        <v>619.19000000000005</v>
      </c>
      <c r="J25" s="46">
        <v>45973</v>
      </c>
      <c r="K25" s="36" t="s">
        <v>366</v>
      </c>
    </row>
    <row r="26" spans="1:11" s="114" customFormat="1" ht="15.75" x14ac:dyDescent="0.25">
      <c r="A26" s="34">
        <v>4</v>
      </c>
      <c r="B26" s="28"/>
      <c r="C26" s="141" t="s">
        <v>292</v>
      </c>
      <c r="D26" s="35">
        <v>13820</v>
      </c>
      <c r="E26" s="30"/>
      <c r="F26" s="30" t="s">
        <v>368</v>
      </c>
      <c r="G26" s="31"/>
      <c r="H26" s="32">
        <v>558.52</v>
      </c>
      <c r="I26" s="32">
        <v>558.52</v>
      </c>
      <c r="J26" s="46">
        <v>45973</v>
      </c>
      <c r="K26" s="36" t="s">
        <v>367</v>
      </c>
    </row>
    <row r="27" spans="1:11" s="114" customFormat="1" ht="16.5" thickBot="1" x14ac:dyDescent="0.3">
      <c r="A27" s="34">
        <v>5</v>
      </c>
      <c r="B27" s="28"/>
      <c r="C27" s="141" t="s">
        <v>206</v>
      </c>
      <c r="D27" s="35">
        <v>14310</v>
      </c>
      <c r="E27" s="30" t="s">
        <v>218</v>
      </c>
      <c r="F27" s="30" t="s">
        <v>208</v>
      </c>
      <c r="G27" s="31" t="s">
        <v>209</v>
      </c>
      <c r="H27" s="32">
        <v>54.4</v>
      </c>
      <c r="I27" s="32">
        <v>54.4</v>
      </c>
      <c r="J27" s="46">
        <v>45881</v>
      </c>
      <c r="K27" s="36" t="s">
        <v>217</v>
      </c>
    </row>
    <row r="28" spans="1:11" s="114" customFormat="1" ht="36" customHeight="1" thickBot="1" x14ac:dyDescent="0.3">
      <c r="A28" s="20"/>
      <c r="B28" s="49"/>
      <c r="C28" s="50"/>
      <c r="D28" s="20"/>
      <c r="E28" s="142"/>
      <c r="F28" s="137"/>
      <c r="G28" s="152" t="s">
        <v>41</v>
      </c>
      <c r="H28" s="153"/>
      <c r="I28" s="51">
        <f>SUM(I23:I27)</f>
        <v>1323.3100000000002</v>
      </c>
      <c r="J28" s="52"/>
      <c r="K28" s="24"/>
    </row>
    <row r="29" spans="1:11" s="114" customFormat="1" ht="15.75" x14ac:dyDescent="0.25">
      <c r="A29" s="20"/>
      <c r="B29" s="49"/>
      <c r="C29" s="50"/>
      <c r="D29" s="20"/>
      <c r="E29" s="142"/>
      <c r="F29" s="50"/>
      <c r="G29" s="53"/>
      <c r="H29" s="53"/>
      <c r="I29" s="43"/>
      <c r="J29" s="52"/>
      <c r="K29" s="24"/>
    </row>
    <row r="30" spans="1:11" s="114" customFormat="1" ht="15.75" x14ac:dyDescent="0.25">
      <c r="A30" s="20"/>
      <c r="B30" s="49"/>
      <c r="C30" s="50"/>
      <c r="D30" s="20"/>
      <c r="E30" s="142"/>
      <c r="F30" s="50"/>
      <c r="G30" s="53"/>
      <c r="H30" s="53"/>
      <c r="I30" s="43"/>
      <c r="J30" s="52"/>
      <c r="K30" s="24"/>
    </row>
    <row r="31" spans="1:11" s="114" customFormat="1" ht="16.5" thickBot="1" x14ac:dyDescent="0.3">
      <c r="A31" s="20"/>
      <c r="B31" s="49"/>
      <c r="C31" s="50"/>
      <c r="D31" s="20"/>
      <c r="E31" s="142"/>
      <c r="F31" s="50"/>
      <c r="G31" s="53"/>
      <c r="H31" s="53"/>
      <c r="I31" s="43"/>
      <c r="J31" s="52"/>
      <c r="K31" s="24"/>
    </row>
    <row r="32" spans="1:11" s="114" customFormat="1" ht="36" customHeight="1" thickBot="1" x14ac:dyDescent="0.3">
      <c r="A32" s="20"/>
      <c r="B32" s="45"/>
      <c r="C32" s="172" t="s">
        <v>72</v>
      </c>
      <c r="D32" s="173"/>
      <c r="E32" s="174"/>
      <c r="F32" s="174"/>
      <c r="G32" s="174"/>
      <c r="H32" s="174"/>
      <c r="I32" s="174"/>
      <c r="J32" s="175"/>
      <c r="K32" s="24"/>
    </row>
    <row r="33" spans="1:11" s="114" customFormat="1" ht="28.5" customHeight="1" x14ac:dyDescent="0.25">
      <c r="A33" s="27" t="s">
        <v>1</v>
      </c>
      <c r="B33" s="28" t="s">
        <v>3</v>
      </c>
      <c r="C33" s="141" t="s">
        <v>3</v>
      </c>
      <c r="D33" s="35" t="s">
        <v>4</v>
      </c>
      <c r="E33" s="30" t="s">
        <v>5</v>
      </c>
      <c r="F33" s="30" t="s">
        <v>9</v>
      </c>
      <c r="G33" s="31" t="s">
        <v>6</v>
      </c>
      <c r="H33" s="32" t="s">
        <v>7</v>
      </c>
      <c r="I33" s="32" t="s">
        <v>17</v>
      </c>
      <c r="J33" s="46" t="s">
        <v>8</v>
      </c>
      <c r="K33" s="47" t="s">
        <v>36</v>
      </c>
    </row>
    <row r="34" spans="1:11" s="114" customFormat="1" ht="15.75" x14ac:dyDescent="0.25">
      <c r="A34" s="34">
        <v>1</v>
      </c>
      <c r="B34" s="28"/>
      <c r="C34" s="141" t="s">
        <v>74</v>
      </c>
      <c r="D34" s="35">
        <v>21200</v>
      </c>
      <c r="E34" s="30" t="s">
        <v>75</v>
      </c>
      <c r="F34" s="30" t="s">
        <v>76</v>
      </c>
      <c r="G34" s="46">
        <v>45700</v>
      </c>
      <c r="H34" s="32">
        <v>16500</v>
      </c>
      <c r="I34" s="32">
        <v>16500</v>
      </c>
      <c r="J34" s="46">
        <v>45912</v>
      </c>
      <c r="K34" s="36" t="s">
        <v>77</v>
      </c>
    </row>
    <row r="35" spans="1:11" s="114" customFormat="1" ht="15.75" x14ac:dyDescent="0.25">
      <c r="A35" s="34">
        <v>2</v>
      </c>
      <c r="B35" s="28"/>
      <c r="C35" s="141" t="s">
        <v>74</v>
      </c>
      <c r="D35" s="35">
        <v>21200</v>
      </c>
      <c r="E35" s="30" t="s">
        <v>80</v>
      </c>
      <c r="F35" s="30" t="s">
        <v>79</v>
      </c>
      <c r="G35" s="46">
        <v>45700</v>
      </c>
      <c r="H35" s="32">
        <v>18500</v>
      </c>
      <c r="I35" s="32">
        <v>18500</v>
      </c>
      <c r="J35" s="46">
        <v>45912</v>
      </c>
      <c r="K35" s="36" t="s">
        <v>78</v>
      </c>
    </row>
    <row r="36" spans="1:11" s="114" customFormat="1" ht="15.75" x14ac:dyDescent="0.25">
      <c r="A36" s="34">
        <v>3</v>
      </c>
      <c r="B36" s="28"/>
      <c r="C36" s="141" t="s">
        <v>74</v>
      </c>
      <c r="D36" s="35">
        <v>21200</v>
      </c>
      <c r="E36" s="30" t="s">
        <v>81</v>
      </c>
      <c r="F36" s="30" t="s">
        <v>82</v>
      </c>
      <c r="G36" s="46">
        <v>45700</v>
      </c>
      <c r="H36" s="32">
        <v>51000</v>
      </c>
      <c r="I36" s="32">
        <v>51000</v>
      </c>
      <c r="J36" s="46">
        <v>45912</v>
      </c>
      <c r="K36" s="36" t="s">
        <v>83</v>
      </c>
    </row>
    <row r="37" spans="1:11" s="114" customFormat="1" ht="15.75" x14ac:dyDescent="0.25">
      <c r="A37" s="34">
        <v>4</v>
      </c>
      <c r="B37" s="28"/>
      <c r="C37" s="141" t="s">
        <v>74</v>
      </c>
      <c r="D37" s="35">
        <v>21200</v>
      </c>
      <c r="E37" s="30" t="s">
        <v>86</v>
      </c>
      <c r="F37" s="30" t="s">
        <v>85</v>
      </c>
      <c r="G37" s="46">
        <v>45700</v>
      </c>
      <c r="H37" s="32">
        <v>54000</v>
      </c>
      <c r="I37" s="32">
        <v>54000</v>
      </c>
      <c r="J37" s="46">
        <v>45912</v>
      </c>
      <c r="K37" s="36" t="s">
        <v>84</v>
      </c>
    </row>
    <row r="38" spans="1:11" s="114" customFormat="1" ht="15.75" x14ac:dyDescent="0.25">
      <c r="A38" s="34">
        <v>5</v>
      </c>
      <c r="B38" s="28"/>
      <c r="C38" s="141" t="s">
        <v>74</v>
      </c>
      <c r="D38" s="35">
        <v>21200</v>
      </c>
      <c r="E38" s="30" t="s">
        <v>87</v>
      </c>
      <c r="F38" s="30" t="s">
        <v>88</v>
      </c>
      <c r="G38" s="46">
        <v>45700</v>
      </c>
      <c r="H38" s="32">
        <v>19000</v>
      </c>
      <c r="I38" s="32">
        <v>19000</v>
      </c>
      <c r="J38" s="46">
        <v>45912</v>
      </c>
      <c r="K38" s="36" t="s">
        <v>89</v>
      </c>
    </row>
    <row r="39" spans="1:11" s="114" customFormat="1" ht="15.75" x14ac:dyDescent="0.25">
      <c r="A39" s="34">
        <v>6</v>
      </c>
      <c r="B39" s="28"/>
      <c r="C39" s="141" t="s">
        <v>74</v>
      </c>
      <c r="D39" s="35">
        <v>21200</v>
      </c>
      <c r="E39" s="30" t="s">
        <v>92</v>
      </c>
      <c r="F39" s="30" t="s">
        <v>91</v>
      </c>
      <c r="G39" s="46">
        <v>45700</v>
      </c>
      <c r="H39" s="32">
        <v>19500</v>
      </c>
      <c r="I39" s="32">
        <v>19500</v>
      </c>
      <c r="J39" s="46">
        <v>45912</v>
      </c>
      <c r="K39" s="36" t="s">
        <v>90</v>
      </c>
    </row>
    <row r="40" spans="1:11" s="114" customFormat="1" ht="15.75" x14ac:dyDescent="0.25">
      <c r="A40" s="34">
        <v>7</v>
      </c>
      <c r="B40" s="28"/>
      <c r="C40" s="141" t="s">
        <v>74</v>
      </c>
      <c r="D40" s="35">
        <v>21200</v>
      </c>
      <c r="E40" s="30" t="s">
        <v>93</v>
      </c>
      <c r="F40" s="30" t="s">
        <v>94</v>
      </c>
      <c r="G40" s="46">
        <v>45700</v>
      </c>
      <c r="H40" s="32">
        <v>19500</v>
      </c>
      <c r="I40" s="32">
        <v>19500</v>
      </c>
      <c r="J40" s="46">
        <v>45912</v>
      </c>
      <c r="K40" s="36" t="s">
        <v>95</v>
      </c>
    </row>
    <row r="41" spans="1:11" s="114" customFormat="1" ht="15.75" x14ac:dyDescent="0.25">
      <c r="A41" s="34">
        <v>8</v>
      </c>
      <c r="B41" s="28"/>
      <c r="C41" s="141" t="s">
        <v>74</v>
      </c>
      <c r="D41" s="35">
        <v>21200</v>
      </c>
      <c r="E41" s="30" t="s">
        <v>98</v>
      </c>
      <c r="F41" s="30" t="s">
        <v>97</v>
      </c>
      <c r="G41" s="46">
        <v>45700</v>
      </c>
      <c r="H41" s="32">
        <v>18000</v>
      </c>
      <c r="I41" s="32">
        <v>18000</v>
      </c>
      <c r="J41" s="46">
        <v>45912</v>
      </c>
      <c r="K41" s="36" t="s">
        <v>96</v>
      </c>
    </row>
    <row r="42" spans="1:11" s="114" customFormat="1" ht="15.75" x14ac:dyDescent="0.25">
      <c r="A42" s="34">
        <v>9</v>
      </c>
      <c r="B42" s="28"/>
      <c r="C42" s="141" t="s">
        <v>74</v>
      </c>
      <c r="D42" s="35">
        <v>21200</v>
      </c>
      <c r="E42" s="30" t="s">
        <v>99</v>
      </c>
      <c r="F42" s="30" t="s">
        <v>100</v>
      </c>
      <c r="G42" s="46">
        <v>45700</v>
      </c>
      <c r="H42" s="32">
        <v>16500</v>
      </c>
      <c r="I42" s="32">
        <v>16500</v>
      </c>
      <c r="J42" s="46">
        <v>45912</v>
      </c>
      <c r="K42" s="36" t="s">
        <v>101</v>
      </c>
    </row>
    <row r="43" spans="1:11" s="114" customFormat="1" ht="15.75" x14ac:dyDescent="0.25">
      <c r="A43" s="34">
        <v>10</v>
      </c>
      <c r="B43" s="28"/>
      <c r="C43" s="141" t="s">
        <v>74</v>
      </c>
      <c r="D43" s="35">
        <v>21200</v>
      </c>
      <c r="E43" s="30" t="s">
        <v>104</v>
      </c>
      <c r="F43" s="30" t="s">
        <v>103</v>
      </c>
      <c r="G43" s="46">
        <v>45700</v>
      </c>
      <c r="H43" s="32">
        <v>19000</v>
      </c>
      <c r="I43" s="32">
        <v>19000</v>
      </c>
      <c r="J43" s="46">
        <v>45912</v>
      </c>
      <c r="K43" s="36" t="s">
        <v>102</v>
      </c>
    </row>
    <row r="44" spans="1:11" s="114" customFormat="1" ht="15.75" x14ac:dyDescent="0.25">
      <c r="A44" s="34">
        <v>11</v>
      </c>
      <c r="B44" s="28"/>
      <c r="C44" s="141" t="s">
        <v>74</v>
      </c>
      <c r="D44" s="35">
        <v>21200</v>
      </c>
      <c r="E44" s="30" t="s">
        <v>105</v>
      </c>
      <c r="F44" s="30" t="s">
        <v>106</v>
      </c>
      <c r="G44" s="46">
        <v>45700</v>
      </c>
      <c r="H44" s="32">
        <v>51000</v>
      </c>
      <c r="I44" s="32">
        <v>51000</v>
      </c>
      <c r="J44" s="46">
        <v>45912</v>
      </c>
      <c r="K44" s="36" t="s">
        <v>107</v>
      </c>
    </row>
    <row r="45" spans="1:11" s="114" customFormat="1" ht="15.75" x14ac:dyDescent="0.25">
      <c r="A45" s="34">
        <v>12</v>
      </c>
      <c r="B45" s="28"/>
      <c r="C45" s="141" t="s">
        <v>74</v>
      </c>
      <c r="D45" s="35">
        <v>21200</v>
      </c>
      <c r="E45" s="30" t="s">
        <v>110</v>
      </c>
      <c r="F45" s="30" t="s">
        <v>109</v>
      </c>
      <c r="G45" s="46">
        <v>45700</v>
      </c>
      <c r="H45" s="32">
        <v>19000</v>
      </c>
      <c r="I45" s="32">
        <v>19000</v>
      </c>
      <c r="J45" s="46">
        <v>45912</v>
      </c>
      <c r="K45" s="36" t="s">
        <v>108</v>
      </c>
    </row>
    <row r="46" spans="1:11" s="114" customFormat="1" ht="15.75" x14ac:dyDescent="0.25">
      <c r="A46" s="34">
        <v>13</v>
      </c>
      <c r="B46" s="28"/>
      <c r="C46" s="141" t="s">
        <v>74</v>
      </c>
      <c r="D46" s="35">
        <v>21200</v>
      </c>
      <c r="E46" s="30" t="s">
        <v>111</v>
      </c>
      <c r="F46" s="30" t="s">
        <v>112</v>
      </c>
      <c r="G46" s="46">
        <v>45700</v>
      </c>
      <c r="H46" s="32">
        <v>17000</v>
      </c>
      <c r="I46" s="32">
        <v>17000</v>
      </c>
      <c r="J46" s="46">
        <v>45912</v>
      </c>
      <c r="K46" s="36" t="s">
        <v>113</v>
      </c>
    </row>
    <row r="47" spans="1:11" s="114" customFormat="1" ht="15.75" x14ac:dyDescent="0.25">
      <c r="A47" s="34">
        <v>14</v>
      </c>
      <c r="B47" s="28"/>
      <c r="C47" s="141" t="s">
        <v>74</v>
      </c>
      <c r="D47" s="35">
        <v>21200</v>
      </c>
      <c r="E47" s="30" t="s">
        <v>116</v>
      </c>
      <c r="F47" s="30" t="s">
        <v>115</v>
      </c>
      <c r="G47" s="46">
        <v>45700</v>
      </c>
      <c r="H47" s="32">
        <v>17500</v>
      </c>
      <c r="I47" s="32">
        <v>17500</v>
      </c>
      <c r="J47" s="46">
        <v>45912</v>
      </c>
      <c r="K47" s="36" t="s">
        <v>114</v>
      </c>
    </row>
    <row r="48" spans="1:11" s="114" customFormat="1" ht="15.75" x14ac:dyDescent="0.25">
      <c r="A48" s="34">
        <v>15</v>
      </c>
      <c r="B48" s="28"/>
      <c r="C48" s="141" t="s">
        <v>74</v>
      </c>
      <c r="D48" s="35">
        <v>21200</v>
      </c>
      <c r="E48" s="30" t="s">
        <v>119</v>
      </c>
      <c r="F48" s="30" t="s">
        <v>117</v>
      </c>
      <c r="G48" s="46">
        <v>45700</v>
      </c>
      <c r="H48" s="32">
        <v>15500</v>
      </c>
      <c r="I48" s="32">
        <v>15500</v>
      </c>
      <c r="J48" s="46">
        <v>45912</v>
      </c>
      <c r="K48" s="36" t="s">
        <v>118</v>
      </c>
    </row>
    <row r="49" spans="1:11" s="114" customFormat="1" ht="15.75" x14ac:dyDescent="0.25">
      <c r="A49" s="34">
        <v>16</v>
      </c>
      <c r="B49" s="28"/>
      <c r="C49" s="141" t="s">
        <v>74</v>
      </c>
      <c r="D49" s="35">
        <v>21200</v>
      </c>
      <c r="E49" s="45" t="s">
        <v>122</v>
      </c>
      <c r="F49" s="30" t="s">
        <v>121</v>
      </c>
      <c r="G49" s="46">
        <v>45700</v>
      </c>
      <c r="H49" s="32">
        <v>15500</v>
      </c>
      <c r="I49" s="32">
        <v>15500</v>
      </c>
      <c r="J49" s="46">
        <v>45912</v>
      </c>
      <c r="K49" s="36" t="s">
        <v>120</v>
      </c>
    </row>
    <row r="50" spans="1:11" s="114" customFormat="1" ht="15.75" x14ac:dyDescent="0.25">
      <c r="A50" s="34">
        <v>17</v>
      </c>
      <c r="B50" s="28"/>
      <c r="C50" s="141" t="s">
        <v>74</v>
      </c>
      <c r="D50" s="35">
        <v>21200</v>
      </c>
      <c r="E50" s="30" t="s">
        <v>123</v>
      </c>
      <c r="F50" s="30" t="s">
        <v>124</v>
      </c>
      <c r="G50" s="46">
        <v>45700</v>
      </c>
      <c r="H50" s="32">
        <v>42500</v>
      </c>
      <c r="I50" s="32">
        <v>42500</v>
      </c>
      <c r="J50" s="46">
        <v>45912</v>
      </c>
      <c r="K50" s="36" t="s">
        <v>125</v>
      </c>
    </row>
    <row r="51" spans="1:11" s="114" customFormat="1" ht="15.75" x14ac:dyDescent="0.25">
      <c r="A51" s="34">
        <v>18</v>
      </c>
      <c r="B51" s="28"/>
      <c r="C51" s="141" t="s">
        <v>74</v>
      </c>
      <c r="D51" s="35">
        <v>21200</v>
      </c>
      <c r="E51" s="30" t="s">
        <v>128</v>
      </c>
      <c r="F51" s="30" t="s">
        <v>127</v>
      </c>
      <c r="G51" s="46">
        <v>45700</v>
      </c>
      <c r="H51" s="32">
        <v>52500</v>
      </c>
      <c r="I51" s="32">
        <v>52500</v>
      </c>
      <c r="J51" s="46">
        <v>45912</v>
      </c>
      <c r="K51" s="36" t="s">
        <v>126</v>
      </c>
    </row>
    <row r="52" spans="1:11" s="114" customFormat="1" ht="15.75" x14ac:dyDescent="0.25">
      <c r="A52" s="34">
        <v>19</v>
      </c>
      <c r="B52" s="28"/>
      <c r="C52" s="141" t="s">
        <v>74</v>
      </c>
      <c r="D52" s="35">
        <v>21200</v>
      </c>
      <c r="E52" s="30" t="s">
        <v>110</v>
      </c>
      <c r="F52" s="30" t="s">
        <v>129</v>
      </c>
      <c r="G52" s="46">
        <v>45700</v>
      </c>
      <c r="H52" s="32">
        <v>15500</v>
      </c>
      <c r="I52" s="32">
        <v>15500</v>
      </c>
      <c r="J52" s="46">
        <v>45912</v>
      </c>
      <c r="K52" s="36" t="s">
        <v>130</v>
      </c>
    </row>
    <row r="53" spans="1:11" s="114" customFormat="1" ht="15.75" x14ac:dyDescent="0.25">
      <c r="A53" s="34">
        <v>20</v>
      </c>
      <c r="B53" s="28"/>
      <c r="C53" s="141" t="s">
        <v>74</v>
      </c>
      <c r="D53" s="35">
        <v>21200</v>
      </c>
      <c r="E53" s="30" t="s">
        <v>133</v>
      </c>
      <c r="F53" s="30" t="s">
        <v>132</v>
      </c>
      <c r="G53" s="46">
        <v>45700</v>
      </c>
      <c r="H53" s="32">
        <v>15000</v>
      </c>
      <c r="I53" s="32">
        <v>15000</v>
      </c>
      <c r="J53" s="46">
        <v>45912</v>
      </c>
      <c r="K53" s="36" t="s">
        <v>131</v>
      </c>
    </row>
    <row r="54" spans="1:11" s="114" customFormat="1" ht="15.75" x14ac:dyDescent="0.25">
      <c r="A54" s="34">
        <v>21</v>
      </c>
      <c r="B54" s="28"/>
      <c r="C54" s="141" t="s">
        <v>74</v>
      </c>
      <c r="D54" s="35">
        <v>21200</v>
      </c>
      <c r="E54" s="30" t="s">
        <v>134</v>
      </c>
      <c r="F54" s="30" t="s">
        <v>135</v>
      </c>
      <c r="G54" s="46">
        <v>45700</v>
      </c>
      <c r="H54" s="32">
        <v>17500</v>
      </c>
      <c r="I54" s="32">
        <v>17500</v>
      </c>
      <c r="J54" s="46">
        <v>45912</v>
      </c>
      <c r="K54" s="36" t="s">
        <v>136</v>
      </c>
    </row>
    <row r="55" spans="1:11" s="114" customFormat="1" ht="15.75" x14ac:dyDescent="0.25">
      <c r="A55" s="34">
        <v>22</v>
      </c>
      <c r="B55" s="28"/>
      <c r="C55" s="141" t="s">
        <v>74</v>
      </c>
      <c r="D55" s="35">
        <v>21200</v>
      </c>
      <c r="E55" s="30" t="s">
        <v>139</v>
      </c>
      <c r="F55" s="30" t="s">
        <v>138</v>
      </c>
      <c r="G55" s="46">
        <v>45700</v>
      </c>
      <c r="H55" s="32">
        <v>16000</v>
      </c>
      <c r="I55" s="32">
        <v>16000</v>
      </c>
      <c r="J55" s="46">
        <v>45912</v>
      </c>
      <c r="K55" s="36" t="s">
        <v>137</v>
      </c>
    </row>
    <row r="56" spans="1:11" s="114" customFormat="1" ht="15.75" x14ac:dyDescent="0.25">
      <c r="A56" s="34">
        <v>23</v>
      </c>
      <c r="B56" s="28"/>
      <c r="C56" s="141" t="s">
        <v>74</v>
      </c>
      <c r="D56" s="35">
        <v>21200</v>
      </c>
      <c r="E56" s="30" t="s">
        <v>134</v>
      </c>
      <c r="F56" s="30" t="s">
        <v>140</v>
      </c>
      <c r="G56" s="46">
        <v>45700</v>
      </c>
      <c r="H56" s="32">
        <v>19500</v>
      </c>
      <c r="I56" s="32">
        <v>19500</v>
      </c>
      <c r="J56" s="46">
        <v>45912</v>
      </c>
      <c r="K56" s="36" t="s">
        <v>141</v>
      </c>
    </row>
    <row r="57" spans="1:11" s="114" customFormat="1" ht="15.75" x14ac:dyDescent="0.25">
      <c r="A57" s="34">
        <v>24</v>
      </c>
      <c r="B57" s="28"/>
      <c r="C57" s="141" t="s">
        <v>74</v>
      </c>
      <c r="D57" s="35">
        <v>21200</v>
      </c>
      <c r="E57" s="30" t="s">
        <v>93</v>
      </c>
      <c r="F57" s="30" t="s">
        <v>143</v>
      </c>
      <c r="G57" s="46">
        <v>45700</v>
      </c>
      <c r="H57" s="32">
        <v>16000</v>
      </c>
      <c r="I57" s="32">
        <v>16000</v>
      </c>
      <c r="J57" s="46">
        <v>45912</v>
      </c>
      <c r="K57" s="36" t="s">
        <v>142</v>
      </c>
    </row>
    <row r="58" spans="1:11" s="114" customFormat="1" ht="15.75" x14ac:dyDescent="0.25">
      <c r="A58" s="34">
        <v>25</v>
      </c>
      <c r="B58" s="28"/>
      <c r="C58" s="141" t="s">
        <v>74</v>
      </c>
      <c r="D58" s="35">
        <v>21200</v>
      </c>
      <c r="E58" s="30" t="s">
        <v>144</v>
      </c>
      <c r="F58" s="30" t="s">
        <v>145</v>
      </c>
      <c r="G58" s="46">
        <v>45700</v>
      </c>
      <c r="H58" s="32">
        <v>18000</v>
      </c>
      <c r="I58" s="32">
        <v>18000</v>
      </c>
      <c r="J58" s="46">
        <v>45912</v>
      </c>
      <c r="K58" s="36" t="s">
        <v>146</v>
      </c>
    </row>
    <row r="59" spans="1:11" s="114" customFormat="1" ht="15.75" x14ac:dyDescent="0.25">
      <c r="A59" s="34">
        <v>26</v>
      </c>
      <c r="B59" s="28"/>
      <c r="C59" s="141" t="s">
        <v>74</v>
      </c>
      <c r="D59" s="35">
        <v>21200</v>
      </c>
      <c r="E59" s="30" t="s">
        <v>149</v>
      </c>
      <c r="F59" s="30" t="s">
        <v>148</v>
      </c>
      <c r="G59" s="46">
        <v>45700</v>
      </c>
      <c r="H59" s="32">
        <v>55000</v>
      </c>
      <c r="I59" s="32">
        <v>55000</v>
      </c>
      <c r="J59" s="46">
        <v>45912</v>
      </c>
      <c r="K59" s="36" t="s">
        <v>147</v>
      </c>
    </row>
    <row r="60" spans="1:11" s="114" customFormat="1" ht="15.75" x14ac:dyDescent="0.25">
      <c r="A60" s="34">
        <v>27</v>
      </c>
      <c r="B60" s="28"/>
      <c r="C60" s="141" t="s">
        <v>74</v>
      </c>
      <c r="D60" s="35">
        <v>21200</v>
      </c>
      <c r="E60" s="30" t="s">
        <v>150</v>
      </c>
      <c r="F60" s="30" t="s">
        <v>151</v>
      </c>
      <c r="G60" s="46">
        <v>45700</v>
      </c>
      <c r="H60" s="32">
        <v>42000</v>
      </c>
      <c r="I60" s="32">
        <v>42000</v>
      </c>
      <c r="J60" s="46">
        <v>45912</v>
      </c>
      <c r="K60" s="36" t="s">
        <v>152</v>
      </c>
    </row>
    <row r="61" spans="1:11" s="114" customFormat="1" ht="15.75" x14ac:dyDescent="0.25">
      <c r="A61" s="34">
        <v>28</v>
      </c>
      <c r="B61" s="28"/>
      <c r="C61" s="141" t="s">
        <v>74</v>
      </c>
      <c r="D61" s="35">
        <v>21200</v>
      </c>
      <c r="E61" s="30" t="s">
        <v>155</v>
      </c>
      <c r="F61" s="30" t="s">
        <v>154</v>
      </c>
      <c r="G61" s="46">
        <v>45700</v>
      </c>
      <c r="H61" s="32">
        <v>47500</v>
      </c>
      <c r="I61" s="32">
        <v>47500</v>
      </c>
      <c r="J61" s="46">
        <v>45912</v>
      </c>
      <c r="K61" s="36" t="s">
        <v>153</v>
      </c>
    </row>
    <row r="62" spans="1:11" s="114" customFormat="1" ht="15.75" x14ac:dyDescent="0.25">
      <c r="A62" s="34">
        <v>29</v>
      </c>
      <c r="B62" s="28"/>
      <c r="C62" s="141" t="s">
        <v>74</v>
      </c>
      <c r="D62" s="35">
        <v>21200</v>
      </c>
      <c r="E62" s="30" t="s">
        <v>156</v>
      </c>
      <c r="F62" s="30" t="s">
        <v>157</v>
      </c>
      <c r="G62" s="46">
        <v>45700</v>
      </c>
      <c r="H62" s="32">
        <v>16500</v>
      </c>
      <c r="I62" s="32">
        <v>16500</v>
      </c>
      <c r="J62" s="46">
        <v>45912</v>
      </c>
      <c r="K62" s="36" t="s">
        <v>158</v>
      </c>
    </row>
    <row r="63" spans="1:11" s="114" customFormat="1" ht="15.75" x14ac:dyDescent="0.25">
      <c r="A63" s="34">
        <v>30</v>
      </c>
      <c r="B63" s="28"/>
      <c r="C63" s="141" t="s">
        <v>74</v>
      </c>
      <c r="D63" s="35">
        <v>21200</v>
      </c>
      <c r="E63" s="30" t="s">
        <v>161</v>
      </c>
      <c r="F63" s="30" t="s">
        <v>160</v>
      </c>
      <c r="G63" s="46">
        <v>45700</v>
      </c>
      <c r="H63" s="32">
        <v>18500</v>
      </c>
      <c r="I63" s="32">
        <v>18500</v>
      </c>
      <c r="J63" s="46">
        <v>45912</v>
      </c>
      <c r="K63" s="36" t="s">
        <v>159</v>
      </c>
    </row>
    <row r="64" spans="1:11" s="114" customFormat="1" ht="15.75" x14ac:dyDescent="0.25">
      <c r="A64" s="34">
        <v>31</v>
      </c>
      <c r="B64" s="28"/>
      <c r="C64" s="141" t="s">
        <v>74</v>
      </c>
      <c r="D64" s="35">
        <v>21200</v>
      </c>
      <c r="E64" s="30" t="s">
        <v>164</v>
      </c>
      <c r="F64" s="30" t="s">
        <v>163</v>
      </c>
      <c r="G64" s="46">
        <v>45700</v>
      </c>
      <c r="H64" s="32">
        <v>15500</v>
      </c>
      <c r="I64" s="32">
        <v>15500</v>
      </c>
      <c r="J64" s="46">
        <v>45912</v>
      </c>
      <c r="K64" s="36" t="s">
        <v>162</v>
      </c>
    </row>
    <row r="65" spans="1:11" s="114" customFormat="1" ht="15.75" x14ac:dyDescent="0.25">
      <c r="A65" s="34">
        <v>32</v>
      </c>
      <c r="B65" s="28"/>
      <c r="C65" s="141" t="s">
        <v>74</v>
      </c>
      <c r="D65" s="35">
        <v>21200</v>
      </c>
      <c r="E65" s="30" t="s">
        <v>165</v>
      </c>
      <c r="F65" s="30" t="s">
        <v>166</v>
      </c>
      <c r="G65" s="46">
        <v>45700</v>
      </c>
      <c r="H65" s="32">
        <v>19500</v>
      </c>
      <c r="I65" s="32">
        <v>19500</v>
      </c>
      <c r="J65" s="46">
        <v>45912</v>
      </c>
      <c r="K65" s="36" t="s">
        <v>167</v>
      </c>
    </row>
    <row r="66" spans="1:11" s="114" customFormat="1" ht="15.75" x14ac:dyDescent="0.25">
      <c r="A66" s="34">
        <v>33</v>
      </c>
      <c r="B66" s="28"/>
      <c r="C66" s="141" t="s">
        <v>74</v>
      </c>
      <c r="D66" s="35">
        <v>21200</v>
      </c>
      <c r="E66" s="30" t="s">
        <v>168</v>
      </c>
      <c r="F66" s="30" t="s">
        <v>169</v>
      </c>
      <c r="G66" s="46">
        <v>45700</v>
      </c>
      <c r="H66" s="32">
        <v>18000</v>
      </c>
      <c r="I66" s="32">
        <v>18000</v>
      </c>
      <c r="J66" s="46">
        <v>45912</v>
      </c>
      <c r="K66" s="36" t="s">
        <v>170</v>
      </c>
    </row>
    <row r="67" spans="1:11" s="114" customFormat="1" ht="15.75" x14ac:dyDescent="0.25">
      <c r="A67" s="34">
        <v>34</v>
      </c>
      <c r="B67" s="28"/>
      <c r="C67" s="141" t="s">
        <v>74</v>
      </c>
      <c r="D67" s="35">
        <v>21200</v>
      </c>
      <c r="E67" s="30" t="s">
        <v>173</v>
      </c>
      <c r="F67" s="30" t="s">
        <v>172</v>
      </c>
      <c r="G67" s="46">
        <v>45700</v>
      </c>
      <c r="H67" s="32">
        <v>50000</v>
      </c>
      <c r="I67" s="32">
        <v>50000</v>
      </c>
      <c r="J67" s="46">
        <v>45912</v>
      </c>
      <c r="K67" s="36" t="s">
        <v>171</v>
      </c>
    </row>
    <row r="68" spans="1:11" s="114" customFormat="1" ht="15.75" x14ac:dyDescent="0.25">
      <c r="A68" s="34">
        <v>35</v>
      </c>
      <c r="B68" s="28"/>
      <c r="C68" s="141" t="s">
        <v>74</v>
      </c>
      <c r="D68" s="35">
        <v>21200</v>
      </c>
      <c r="E68" s="30" t="s">
        <v>174</v>
      </c>
      <c r="F68" s="30" t="s">
        <v>175</v>
      </c>
      <c r="G68" s="46">
        <v>45700</v>
      </c>
      <c r="H68" s="32">
        <v>50000</v>
      </c>
      <c r="I68" s="32">
        <v>50000</v>
      </c>
      <c r="J68" s="46">
        <v>45912</v>
      </c>
      <c r="K68" s="36" t="s">
        <v>176</v>
      </c>
    </row>
    <row r="69" spans="1:11" s="114" customFormat="1" ht="15.75" x14ac:dyDescent="0.25">
      <c r="A69" s="34">
        <v>36</v>
      </c>
      <c r="B69" s="28"/>
      <c r="C69" s="141" t="s">
        <v>74</v>
      </c>
      <c r="D69" s="35">
        <v>21200</v>
      </c>
      <c r="E69" s="30" t="s">
        <v>179</v>
      </c>
      <c r="F69" s="30" t="s">
        <v>178</v>
      </c>
      <c r="G69" s="46">
        <v>45700</v>
      </c>
      <c r="H69" s="32">
        <v>15000</v>
      </c>
      <c r="I69" s="32">
        <v>15000</v>
      </c>
      <c r="J69" s="46">
        <v>45912</v>
      </c>
      <c r="K69" s="36" t="s">
        <v>177</v>
      </c>
    </row>
    <row r="70" spans="1:11" s="114" customFormat="1" ht="15.75" x14ac:dyDescent="0.25">
      <c r="A70" s="34">
        <v>37</v>
      </c>
      <c r="B70" s="28"/>
      <c r="C70" s="141" t="s">
        <v>74</v>
      </c>
      <c r="D70" s="35">
        <v>21200</v>
      </c>
      <c r="E70" s="30" t="s">
        <v>180</v>
      </c>
      <c r="F70" s="30" t="s">
        <v>181</v>
      </c>
      <c r="G70" s="46">
        <v>45700</v>
      </c>
      <c r="H70" s="32">
        <v>15000</v>
      </c>
      <c r="I70" s="32">
        <v>15000</v>
      </c>
      <c r="J70" s="46">
        <v>45912</v>
      </c>
      <c r="K70" s="36" t="s">
        <v>182</v>
      </c>
    </row>
    <row r="71" spans="1:11" s="114" customFormat="1" ht="15.75" x14ac:dyDescent="0.25">
      <c r="A71" s="34">
        <v>38</v>
      </c>
      <c r="B71" s="28"/>
      <c r="C71" s="141" t="s">
        <v>74</v>
      </c>
      <c r="D71" s="35">
        <v>21200</v>
      </c>
      <c r="E71" s="30" t="s">
        <v>104</v>
      </c>
      <c r="F71" s="30" t="s">
        <v>183</v>
      </c>
      <c r="G71" s="46">
        <v>45700</v>
      </c>
      <c r="H71" s="32">
        <v>15000</v>
      </c>
      <c r="I71" s="32">
        <v>15000</v>
      </c>
      <c r="J71" s="46">
        <v>45912</v>
      </c>
      <c r="K71" s="36" t="s">
        <v>184</v>
      </c>
    </row>
    <row r="72" spans="1:11" s="114" customFormat="1" ht="15.75" x14ac:dyDescent="0.25">
      <c r="A72" s="34">
        <v>39</v>
      </c>
      <c r="B72" s="28"/>
      <c r="C72" s="141" t="s">
        <v>74</v>
      </c>
      <c r="D72" s="35">
        <v>21200</v>
      </c>
      <c r="E72" s="30" t="s">
        <v>187</v>
      </c>
      <c r="F72" s="30" t="s">
        <v>186</v>
      </c>
      <c r="G72" s="46">
        <v>45700</v>
      </c>
      <c r="H72" s="32">
        <v>17000</v>
      </c>
      <c r="I72" s="32">
        <v>17000</v>
      </c>
      <c r="J72" s="46">
        <v>45912</v>
      </c>
      <c r="K72" s="36" t="s">
        <v>185</v>
      </c>
    </row>
    <row r="73" spans="1:11" s="114" customFormat="1" ht="36.75" customHeight="1" x14ac:dyDescent="0.25">
      <c r="A73" s="20"/>
      <c r="B73" s="49"/>
      <c r="C73" s="50"/>
      <c r="D73" s="20"/>
      <c r="E73" s="142"/>
      <c r="F73" s="177" t="s">
        <v>73</v>
      </c>
      <c r="G73" s="177"/>
      <c r="H73" s="177"/>
      <c r="I73" s="177"/>
      <c r="J73" s="177"/>
      <c r="K73" s="177"/>
    </row>
    <row r="74" spans="1:11" s="114" customFormat="1" ht="15.75" x14ac:dyDescent="0.25">
      <c r="A74" s="20"/>
      <c r="B74" s="49"/>
      <c r="C74" s="50"/>
      <c r="D74" s="20"/>
      <c r="E74" s="142"/>
      <c r="F74" s="50"/>
      <c r="G74" s="53"/>
      <c r="H74" s="53"/>
      <c r="I74" s="43"/>
      <c r="J74" s="52"/>
      <c r="K74" s="24"/>
    </row>
    <row r="75" spans="1:11" s="114" customFormat="1" ht="15.75" x14ac:dyDescent="0.25">
      <c r="A75" s="20"/>
      <c r="B75" s="49"/>
      <c r="C75" s="50"/>
      <c r="D75" s="20"/>
      <c r="E75" s="142"/>
      <c r="F75" s="50"/>
      <c r="G75" s="53"/>
      <c r="H75" s="53"/>
      <c r="I75" s="43"/>
      <c r="J75" s="52"/>
      <c r="K75" s="24"/>
    </row>
    <row r="76" spans="1:11" s="114" customFormat="1" ht="16.5" thickBot="1" x14ac:dyDescent="0.3">
      <c r="A76" s="20"/>
      <c r="B76" s="49"/>
      <c r="C76" s="50"/>
      <c r="D76" s="20"/>
      <c r="E76" s="142"/>
      <c r="F76" s="50"/>
      <c r="G76" s="53"/>
      <c r="H76" s="53"/>
      <c r="I76" s="43"/>
      <c r="J76" s="52"/>
      <c r="K76" s="24"/>
    </row>
    <row r="77" spans="1:11" s="114" customFormat="1" ht="31.5" customHeight="1" thickBot="1" x14ac:dyDescent="0.3">
      <c r="A77" s="20"/>
      <c r="B77" s="45"/>
      <c r="C77" s="172" t="s">
        <v>27</v>
      </c>
      <c r="D77" s="174"/>
      <c r="E77" s="174"/>
      <c r="F77" s="174"/>
      <c r="G77" s="174"/>
      <c r="H77" s="174"/>
      <c r="I77" s="174"/>
      <c r="J77" s="175"/>
      <c r="K77" s="24"/>
    </row>
    <row r="78" spans="1:11" s="114" customFormat="1" ht="30.75" customHeight="1" x14ac:dyDescent="0.25">
      <c r="A78" s="35" t="s">
        <v>1</v>
      </c>
      <c r="B78" s="37" t="s">
        <v>3</v>
      </c>
      <c r="C78" s="55" t="s">
        <v>3</v>
      </c>
      <c r="D78" s="56" t="s">
        <v>4</v>
      </c>
      <c r="E78" s="30" t="s">
        <v>5</v>
      </c>
      <c r="F78" s="30" t="s">
        <v>9</v>
      </c>
      <c r="G78" s="31" t="s">
        <v>6</v>
      </c>
      <c r="H78" s="32" t="s">
        <v>7</v>
      </c>
      <c r="I78" s="32" t="s">
        <v>17</v>
      </c>
      <c r="J78" s="31" t="s">
        <v>8</v>
      </c>
      <c r="K78" s="26" t="s">
        <v>36</v>
      </c>
    </row>
    <row r="79" spans="1:11" s="114" customFormat="1" ht="15.75" x14ac:dyDescent="0.25">
      <c r="A79" s="34">
        <v>1</v>
      </c>
      <c r="B79" s="28"/>
      <c r="C79" s="141" t="s">
        <v>206</v>
      </c>
      <c r="D79" s="35">
        <v>14310</v>
      </c>
      <c r="E79" s="30" t="s">
        <v>213</v>
      </c>
      <c r="F79" s="30" t="s">
        <v>208</v>
      </c>
      <c r="G79" s="31" t="s">
        <v>209</v>
      </c>
      <c r="H79" s="32">
        <v>32.4</v>
      </c>
      <c r="I79" s="32">
        <v>32.4</v>
      </c>
      <c r="J79" s="46">
        <v>45881</v>
      </c>
      <c r="K79" s="36" t="s">
        <v>214</v>
      </c>
    </row>
    <row r="80" spans="1:11" s="114" customFormat="1" ht="15.75" x14ac:dyDescent="0.25">
      <c r="A80" s="34">
        <v>2</v>
      </c>
      <c r="B80" s="28"/>
      <c r="C80" s="141" t="s">
        <v>262</v>
      </c>
      <c r="D80" s="35">
        <v>13131</v>
      </c>
      <c r="E80" s="30"/>
      <c r="F80" s="30" t="s">
        <v>263</v>
      </c>
      <c r="G80" s="31"/>
      <c r="H80" s="32">
        <v>16</v>
      </c>
      <c r="I80" s="32">
        <v>16</v>
      </c>
      <c r="J80" s="46">
        <v>45881</v>
      </c>
      <c r="K80" s="36" t="s">
        <v>264</v>
      </c>
    </row>
    <row r="81" spans="1:11" s="114" customFormat="1" ht="15.75" x14ac:dyDescent="0.25">
      <c r="A81" s="34">
        <v>3</v>
      </c>
      <c r="B81" s="28"/>
      <c r="C81" s="141" t="s">
        <v>262</v>
      </c>
      <c r="D81" s="35">
        <v>13131</v>
      </c>
      <c r="E81" s="30"/>
      <c r="F81" s="30" t="s">
        <v>265</v>
      </c>
      <c r="G81" s="31"/>
      <c r="H81" s="32">
        <v>16</v>
      </c>
      <c r="I81" s="32">
        <v>16</v>
      </c>
      <c r="J81" s="46">
        <v>45881</v>
      </c>
      <c r="K81" s="36" t="s">
        <v>266</v>
      </c>
    </row>
    <row r="82" spans="1:11" s="114" customFormat="1" ht="15.75" x14ac:dyDescent="0.25">
      <c r="A82" s="34">
        <v>4</v>
      </c>
      <c r="B82" s="28"/>
      <c r="C82" s="141" t="s">
        <v>262</v>
      </c>
      <c r="D82" s="35">
        <v>13131</v>
      </c>
      <c r="E82" s="30"/>
      <c r="F82" s="30" t="s">
        <v>268</v>
      </c>
      <c r="G82" s="31"/>
      <c r="H82" s="32">
        <v>16</v>
      </c>
      <c r="I82" s="32">
        <v>16</v>
      </c>
      <c r="J82" s="46">
        <v>45881</v>
      </c>
      <c r="K82" s="36" t="s">
        <v>267</v>
      </c>
    </row>
    <row r="83" spans="1:11" s="114" customFormat="1" ht="15.75" x14ac:dyDescent="0.25">
      <c r="A83" s="34">
        <v>5</v>
      </c>
      <c r="B83" s="28"/>
      <c r="C83" s="141" t="s">
        <v>262</v>
      </c>
      <c r="D83" s="35">
        <v>13131</v>
      </c>
      <c r="E83" s="30"/>
      <c r="F83" s="30" t="s">
        <v>268</v>
      </c>
      <c r="G83" s="31"/>
      <c r="H83" s="32">
        <v>16</v>
      </c>
      <c r="I83" s="32">
        <v>16</v>
      </c>
      <c r="J83" s="46">
        <v>45881</v>
      </c>
      <c r="K83" s="36" t="s">
        <v>269</v>
      </c>
    </row>
    <row r="84" spans="1:11" s="114" customFormat="1" ht="15.75" x14ac:dyDescent="0.25">
      <c r="A84" s="34">
        <v>6</v>
      </c>
      <c r="B84" s="28"/>
      <c r="C84" s="141" t="s">
        <v>262</v>
      </c>
      <c r="D84" s="35">
        <v>13131</v>
      </c>
      <c r="E84" s="30"/>
      <c r="F84" s="30" t="s">
        <v>271</v>
      </c>
      <c r="G84" s="31"/>
      <c r="H84" s="32">
        <v>16</v>
      </c>
      <c r="I84" s="32">
        <v>16</v>
      </c>
      <c r="J84" s="46">
        <v>45881</v>
      </c>
      <c r="K84" s="36" t="s">
        <v>270</v>
      </c>
    </row>
    <row r="85" spans="1:11" s="114" customFormat="1" ht="15.75" x14ac:dyDescent="0.25">
      <c r="A85" s="34">
        <v>7</v>
      </c>
      <c r="B85" s="28"/>
      <c r="C85" s="141" t="s">
        <v>292</v>
      </c>
      <c r="D85" s="35">
        <v>13820</v>
      </c>
      <c r="E85" s="30"/>
      <c r="F85" s="30" t="s">
        <v>265</v>
      </c>
      <c r="G85" s="31"/>
      <c r="H85" s="32">
        <v>622.64</v>
      </c>
      <c r="I85" s="32">
        <v>622.64</v>
      </c>
      <c r="J85" s="46">
        <v>45973</v>
      </c>
      <c r="K85" s="36" t="s">
        <v>364</v>
      </c>
    </row>
    <row r="86" spans="1:11" s="114" customFormat="1" ht="15.75" x14ac:dyDescent="0.25">
      <c r="A86" s="34">
        <v>8</v>
      </c>
      <c r="B86" s="28"/>
      <c r="C86" s="141" t="s">
        <v>206</v>
      </c>
      <c r="D86" s="35">
        <v>14310</v>
      </c>
      <c r="E86" s="30"/>
      <c r="F86" s="30" t="s">
        <v>411</v>
      </c>
      <c r="G86" s="31" t="s">
        <v>412</v>
      </c>
      <c r="H86" s="32">
        <v>16.5</v>
      </c>
      <c r="I86" s="32">
        <v>16.5</v>
      </c>
      <c r="J86" s="46">
        <v>45973</v>
      </c>
      <c r="K86" s="36" t="s">
        <v>413</v>
      </c>
    </row>
    <row r="87" spans="1:11" s="114" customFormat="1" ht="15.75" x14ac:dyDescent="0.25">
      <c r="A87" s="34">
        <v>9</v>
      </c>
      <c r="B87" s="28"/>
      <c r="C87" s="141" t="s">
        <v>262</v>
      </c>
      <c r="D87" s="35">
        <v>13131</v>
      </c>
      <c r="E87" s="30"/>
      <c r="F87" s="30" t="s">
        <v>271</v>
      </c>
      <c r="G87" s="31"/>
      <c r="H87" s="32">
        <v>16</v>
      </c>
      <c r="I87" s="32">
        <v>16</v>
      </c>
      <c r="J87" s="46">
        <v>45881</v>
      </c>
      <c r="K87" s="36" t="s">
        <v>272</v>
      </c>
    </row>
    <row r="88" spans="1:11" s="114" customFormat="1" ht="15.75" x14ac:dyDescent="0.25">
      <c r="A88" s="34">
        <v>10</v>
      </c>
      <c r="B88" s="28"/>
      <c r="C88" s="141" t="s">
        <v>262</v>
      </c>
      <c r="D88" s="35">
        <v>13131</v>
      </c>
      <c r="E88" s="144">
        <v>41130</v>
      </c>
      <c r="F88" s="30" t="s">
        <v>462</v>
      </c>
      <c r="G88" s="31"/>
      <c r="H88" s="32">
        <v>16</v>
      </c>
      <c r="I88" s="32">
        <v>16</v>
      </c>
      <c r="J88" s="46">
        <v>45993</v>
      </c>
      <c r="K88" s="36" t="s">
        <v>463</v>
      </c>
    </row>
    <row r="89" spans="1:11" s="114" customFormat="1" ht="15.75" x14ac:dyDescent="0.25">
      <c r="A89" s="34">
        <v>11</v>
      </c>
      <c r="B89" s="28"/>
      <c r="C89" s="141" t="s">
        <v>262</v>
      </c>
      <c r="D89" s="35">
        <v>13131</v>
      </c>
      <c r="E89" s="144">
        <v>41130</v>
      </c>
      <c r="F89" s="30" t="s">
        <v>268</v>
      </c>
      <c r="G89" s="31"/>
      <c r="H89" s="32">
        <v>16</v>
      </c>
      <c r="I89" s="32">
        <v>16</v>
      </c>
      <c r="J89" s="46">
        <v>46003</v>
      </c>
      <c r="K89" s="36" t="s">
        <v>464</v>
      </c>
    </row>
    <row r="90" spans="1:11" ht="18.75" thickBot="1" x14ac:dyDescent="0.3">
      <c r="A90" s="181"/>
      <c r="B90" s="182"/>
      <c r="C90" s="183"/>
      <c r="D90" s="181"/>
      <c r="E90" s="183"/>
      <c r="F90" s="183"/>
      <c r="G90" s="184"/>
      <c r="H90" s="185"/>
      <c r="I90" s="185"/>
      <c r="J90" s="184"/>
      <c r="K90" s="186"/>
    </row>
    <row r="91" spans="1:11" s="114" customFormat="1" ht="36" customHeight="1" thickBot="1" x14ac:dyDescent="0.3">
      <c r="A91" s="20"/>
      <c r="B91" s="45"/>
      <c r="C91" s="142"/>
      <c r="D91" s="20"/>
      <c r="E91" s="142"/>
      <c r="F91" s="148" t="s">
        <v>28</v>
      </c>
      <c r="G91" s="149"/>
      <c r="H91" s="150"/>
      <c r="I91" s="57">
        <f>SUM(I79:I89)</f>
        <v>799.54</v>
      </c>
      <c r="J91" s="58"/>
      <c r="K91" s="22"/>
    </row>
    <row r="92" spans="1:11" s="114" customFormat="1" ht="15.75" x14ac:dyDescent="0.25">
      <c r="A92" s="20"/>
      <c r="B92" s="45"/>
      <c r="C92" s="142"/>
      <c r="D92" s="20"/>
      <c r="E92" s="142"/>
      <c r="F92" s="50"/>
      <c r="G92" s="54"/>
      <c r="H92" s="43"/>
      <c r="I92" s="43"/>
      <c r="J92" s="58"/>
      <c r="K92" s="22"/>
    </row>
    <row r="93" spans="1:11" s="114" customFormat="1" ht="15.75" x14ac:dyDescent="0.25">
      <c r="A93" s="20"/>
      <c r="B93" s="45"/>
      <c r="C93" s="142"/>
      <c r="D93" s="20"/>
      <c r="E93" s="142"/>
      <c r="F93" s="142"/>
      <c r="G93" s="22"/>
      <c r="H93" s="23"/>
      <c r="I93" s="23"/>
      <c r="J93" s="58"/>
      <c r="K93" s="24"/>
    </row>
    <row r="94" spans="1:11" s="114" customFormat="1" ht="32.25" customHeight="1" thickBot="1" x14ac:dyDescent="0.3">
      <c r="A94" s="20"/>
      <c r="B94" s="45"/>
      <c r="C94" s="145" t="s">
        <v>25</v>
      </c>
      <c r="D94" s="146"/>
      <c r="E94" s="146"/>
      <c r="F94" s="146"/>
      <c r="G94" s="146"/>
      <c r="H94" s="146"/>
      <c r="I94" s="146"/>
      <c r="J94" s="147"/>
      <c r="K94" s="24"/>
    </row>
    <row r="95" spans="1:11" s="114" customFormat="1" ht="30.75" customHeight="1" x14ac:dyDescent="0.25">
      <c r="A95" s="35" t="s">
        <v>1</v>
      </c>
      <c r="B95" s="59" t="s">
        <v>3</v>
      </c>
      <c r="C95" s="60" t="s">
        <v>3</v>
      </c>
      <c r="D95" s="61" t="s">
        <v>4</v>
      </c>
      <c r="E95" s="62" t="s">
        <v>5</v>
      </c>
      <c r="F95" s="62" t="s">
        <v>9</v>
      </c>
      <c r="G95" s="63" t="s">
        <v>6</v>
      </c>
      <c r="H95" s="64" t="s">
        <v>7</v>
      </c>
      <c r="I95" s="64" t="s">
        <v>17</v>
      </c>
      <c r="J95" s="63" t="s">
        <v>8</v>
      </c>
      <c r="K95" s="39" t="s">
        <v>36</v>
      </c>
    </row>
    <row r="96" spans="1:11" s="114" customFormat="1" ht="15.75" x14ac:dyDescent="0.25">
      <c r="A96" s="34">
        <v>1</v>
      </c>
      <c r="B96" s="28"/>
      <c r="C96" s="141" t="s">
        <v>199</v>
      </c>
      <c r="D96" s="35">
        <v>14410</v>
      </c>
      <c r="E96" s="30">
        <v>68307</v>
      </c>
      <c r="F96" s="30" t="s">
        <v>200</v>
      </c>
      <c r="G96" s="46">
        <v>46002</v>
      </c>
      <c r="H96" s="32">
        <v>7958.76</v>
      </c>
      <c r="I96" s="32">
        <v>7958.76</v>
      </c>
      <c r="J96" s="46">
        <v>45881</v>
      </c>
      <c r="K96" s="36" t="s">
        <v>201</v>
      </c>
    </row>
    <row r="97" spans="1:11" s="114" customFormat="1" ht="15.75" x14ac:dyDescent="0.25">
      <c r="A97" s="34">
        <v>2</v>
      </c>
      <c r="B97" s="28"/>
      <c r="C97" s="141" t="s">
        <v>292</v>
      </c>
      <c r="D97" s="35">
        <v>1380</v>
      </c>
      <c r="E97" s="30"/>
      <c r="F97" s="30" t="s">
        <v>293</v>
      </c>
      <c r="G97" s="31"/>
      <c r="H97" s="32">
        <v>130</v>
      </c>
      <c r="I97" s="32">
        <v>130</v>
      </c>
      <c r="J97" s="46">
        <v>45881</v>
      </c>
      <c r="K97" s="36" t="s">
        <v>294</v>
      </c>
    </row>
    <row r="98" spans="1:11" s="114" customFormat="1" ht="15.75" x14ac:dyDescent="0.25">
      <c r="A98" s="34">
        <v>3</v>
      </c>
      <c r="B98" s="28"/>
      <c r="C98" s="141" t="s">
        <v>292</v>
      </c>
      <c r="D98" s="35">
        <v>1380</v>
      </c>
      <c r="E98" s="30"/>
      <c r="F98" s="30" t="s">
        <v>293</v>
      </c>
      <c r="G98" s="31"/>
      <c r="H98" s="32">
        <v>429.46</v>
      </c>
      <c r="I98" s="32">
        <v>429.46</v>
      </c>
      <c r="J98" s="46">
        <v>45881</v>
      </c>
      <c r="K98" s="36" t="s">
        <v>295</v>
      </c>
    </row>
    <row r="99" spans="1:11" s="114" customFormat="1" ht="15.75" x14ac:dyDescent="0.25">
      <c r="A99" s="34">
        <v>4</v>
      </c>
      <c r="B99" s="28"/>
      <c r="C99" s="141" t="s">
        <v>352</v>
      </c>
      <c r="D99" s="35">
        <v>14410</v>
      </c>
      <c r="E99" s="30" t="s">
        <v>353</v>
      </c>
      <c r="F99" s="30" t="s">
        <v>354</v>
      </c>
      <c r="G99" s="31" t="s">
        <v>282</v>
      </c>
      <c r="H99" s="32">
        <v>10648.02</v>
      </c>
      <c r="I99" s="32">
        <v>10648.02</v>
      </c>
      <c r="J99" s="46">
        <v>45973</v>
      </c>
      <c r="K99" s="36" t="s">
        <v>355</v>
      </c>
    </row>
    <row r="100" spans="1:11" s="114" customFormat="1" ht="15.75" x14ac:dyDescent="0.25">
      <c r="A100" s="34">
        <v>5</v>
      </c>
      <c r="B100" s="28"/>
      <c r="C100" s="141" t="s">
        <v>352</v>
      </c>
      <c r="D100" s="35">
        <v>14410</v>
      </c>
      <c r="E100" s="30"/>
      <c r="F100" s="30" t="s">
        <v>369</v>
      </c>
      <c r="G100" s="31"/>
      <c r="H100" s="32">
        <v>1300</v>
      </c>
      <c r="I100" s="32">
        <v>1300</v>
      </c>
      <c r="J100" s="46">
        <v>45973</v>
      </c>
      <c r="K100" s="36" t="s">
        <v>370</v>
      </c>
    </row>
    <row r="101" spans="1:11" s="114" customFormat="1" ht="15.75" x14ac:dyDescent="0.25">
      <c r="A101" s="34">
        <v>6</v>
      </c>
      <c r="B101" s="28"/>
      <c r="C101" s="141" t="s">
        <v>206</v>
      </c>
      <c r="D101" s="35">
        <v>14310</v>
      </c>
      <c r="E101" s="30" t="s">
        <v>443</v>
      </c>
      <c r="F101" s="30" t="s">
        <v>208</v>
      </c>
      <c r="G101" s="31" t="s">
        <v>209</v>
      </c>
      <c r="H101" s="32">
        <v>50</v>
      </c>
      <c r="I101" s="32">
        <v>50</v>
      </c>
      <c r="J101" s="46">
        <v>46003</v>
      </c>
      <c r="K101" s="36" t="s">
        <v>444</v>
      </c>
    </row>
    <row r="102" spans="1:11" s="114" customFormat="1" ht="15.75" x14ac:dyDescent="0.25">
      <c r="A102" s="34">
        <v>7</v>
      </c>
      <c r="B102" s="28"/>
      <c r="C102" s="141" t="s">
        <v>206</v>
      </c>
      <c r="D102" s="35">
        <v>14310</v>
      </c>
      <c r="E102" s="30" t="s">
        <v>446</v>
      </c>
      <c r="F102" s="30" t="s">
        <v>208</v>
      </c>
      <c r="G102" s="31" t="s">
        <v>209</v>
      </c>
      <c r="H102" s="32">
        <v>48.9</v>
      </c>
      <c r="I102" s="32">
        <v>48.9</v>
      </c>
      <c r="J102" s="46">
        <v>46003</v>
      </c>
      <c r="K102" s="36" t="s">
        <v>445</v>
      </c>
    </row>
    <row r="103" spans="1:11" s="114" customFormat="1" ht="16.5" thickBot="1" x14ac:dyDescent="0.3">
      <c r="A103" s="34">
        <v>8</v>
      </c>
      <c r="B103" s="28"/>
      <c r="C103" s="141" t="s">
        <v>601</v>
      </c>
      <c r="D103" s="35">
        <v>13143</v>
      </c>
      <c r="E103" s="30" t="s">
        <v>602</v>
      </c>
      <c r="F103" s="30" t="s">
        <v>603</v>
      </c>
      <c r="G103" s="46">
        <v>45759</v>
      </c>
      <c r="H103" s="32">
        <v>429.46</v>
      </c>
      <c r="I103" s="32">
        <v>429.46</v>
      </c>
      <c r="J103" s="46">
        <v>46003</v>
      </c>
      <c r="K103" s="36" t="s">
        <v>604</v>
      </c>
    </row>
    <row r="104" spans="1:11" s="114" customFormat="1" ht="36.75" customHeight="1" thickBot="1" x14ac:dyDescent="0.3">
      <c r="A104" s="66"/>
      <c r="B104" s="53"/>
      <c r="C104" s="50"/>
      <c r="D104" s="66"/>
      <c r="E104" s="67"/>
      <c r="F104" s="148" t="s">
        <v>42</v>
      </c>
      <c r="G104" s="149"/>
      <c r="H104" s="150"/>
      <c r="I104" s="57">
        <f>SUM(I96:I103)</f>
        <v>20994.6</v>
      </c>
      <c r="J104" s="68"/>
      <c r="K104" s="69"/>
    </row>
    <row r="105" spans="1:11" s="114" customFormat="1" ht="15.75" x14ac:dyDescent="0.25">
      <c r="A105" s="20"/>
      <c r="B105" s="45"/>
      <c r="C105" s="142"/>
      <c r="D105" s="20"/>
      <c r="E105" s="142"/>
      <c r="F105" s="50"/>
      <c r="G105" s="22"/>
      <c r="H105" s="43"/>
      <c r="I105" s="43"/>
      <c r="J105" s="58"/>
      <c r="K105" s="24"/>
    </row>
    <row r="106" spans="1:11" s="114" customFormat="1" ht="15.75" x14ac:dyDescent="0.25">
      <c r="A106" s="20"/>
      <c r="B106" s="45"/>
      <c r="C106" s="142"/>
      <c r="D106" s="20"/>
      <c r="E106" s="142"/>
      <c r="F106" s="50"/>
      <c r="G106" s="22"/>
      <c r="H106" s="43"/>
      <c r="I106" s="43"/>
      <c r="J106" s="58"/>
      <c r="K106" s="24"/>
    </row>
    <row r="107" spans="1:11" s="115" customFormat="1" ht="33.75" customHeight="1" thickBot="1" x14ac:dyDescent="0.3">
      <c r="A107" s="101"/>
      <c r="B107" s="101"/>
      <c r="C107" s="156" t="s">
        <v>46</v>
      </c>
      <c r="D107" s="157"/>
      <c r="E107" s="157"/>
      <c r="F107" s="157"/>
      <c r="G107" s="157"/>
      <c r="H107" s="157"/>
      <c r="I107" s="157"/>
      <c r="J107" s="158"/>
      <c r="K107" s="102"/>
    </row>
    <row r="108" spans="1:11" s="115" customFormat="1" ht="34.5" customHeight="1" x14ac:dyDescent="0.25">
      <c r="A108" s="103" t="s">
        <v>1</v>
      </c>
      <c r="B108" s="104" t="s">
        <v>3</v>
      </c>
      <c r="C108" s="121" t="s">
        <v>3</v>
      </c>
      <c r="D108" s="106" t="s">
        <v>4</v>
      </c>
      <c r="E108" s="107" t="s">
        <v>5</v>
      </c>
      <c r="F108" s="107" t="s">
        <v>9</v>
      </c>
      <c r="G108" s="107" t="s">
        <v>6</v>
      </c>
      <c r="H108" s="122" t="s">
        <v>7</v>
      </c>
      <c r="I108" s="122" t="s">
        <v>17</v>
      </c>
      <c r="J108" s="107" t="s">
        <v>8</v>
      </c>
      <c r="K108" s="108" t="s">
        <v>36</v>
      </c>
    </row>
    <row r="109" spans="1:11" s="115" customFormat="1" ht="15.75" x14ac:dyDescent="0.25">
      <c r="A109" s="120">
        <v>1</v>
      </c>
      <c r="B109" s="105"/>
      <c r="C109" s="105" t="s">
        <v>206</v>
      </c>
      <c r="D109" s="109">
        <v>14310</v>
      </c>
      <c r="E109" s="110" t="s">
        <v>229</v>
      </c>
      <c r="F109" s="120" t="s">
        <v>208</v>
      </c>
      <c r="G109" s="109" t="s">
        <v>209</v>
      </c>
      <c r="H109" s="124">
        <v>49</v>
      </c>
      <c r="I109" s="124">
        <v>49</v>
      </c>
      <c r="J109" s="111">
        <v>45881</v>
      </c>
      <c r="K109" s="108" t="s">
        <v>230</v>
      </c>
    </row>
    <row r="110" spans="1:11" s="115" customFormat="1" ht="15.75" x14ac:dyDescent="0.25">
      <c r="A110" s="120">
        <v>2</v>
      </c>
      <c r="B110" s="105"/>
      <c r="C110" s="105" t="s">
        <v>55</v>
      </c>
      <c r="D110" s="109">
        <v>13440</v>
      </c>
      <c r="E110" s="110" t="s">
        <v>56</v>
      </c>
      <c r="F110" s="120" t="s">
        <v>57</v>
      </c>
      <c r="G110" s="109" t="s">
        <v>58</v>
      </c>
      <c r="H110" s="124">
        <v>384.75</v>
      </c>
      <c r="I110" s="124">
        <v>384.75</v>
      </c>
      <c r="J110" s="111">
        <v>45912</v>
      </c>
      <c r="K110" s="108" t="s">
        <v>59</v>
      </c>
    </row>
    <row r="111" spans="1:11" s="115" customFormat="1" ht="15.75" x14ac:dyDescent="0.25">
      <c r="A111" s="120">
        <v>3</v>
      </c>
      <c r="B111" s="105"/>
      <c r="C111" s="105" t="s">
        <v>55</v>
      </c>
      <c r="D111" s="109">
        <v>13440</v>
      </c>
      <c r="E111" s="110" t="s">
        <v>62</v>
      </c>
      <c r="F111" s="120" t="s">
        <v>61</v>
      </c>
      <c r="G111" s="109" t="s">
        <v>58</v>
      </c>
      <c r="H111" s="124">
        <v>615.6</v>
      </c>
      <c r="I111" s="124">
        <v>615.6</v>
      </c>
      <c r="J111" s="111">
        <v>45912</v>
      </c>
      <c r="K111" s="108" t="s">
        <v>60</v>
      </c>
    </row>
    <row r="112" spans="1:11" s="115" customFormat="1" ht="15.75" x14ac:dyDescent="0.25">
      <c r="A112" s="120">
        <v>4</v>
      </c>
      <c r="B112" s="105"/>
      <c r="C112" s="105" t="s">
        <v>55</v>
      </c>
      <c r="D112" s="109">
        <v>13440</v>
      </c>
      <c r="E112" s="110" t="s">
        <v>63</v>
      </c>
      <c r="F112" s="120" t="s">
        <v>64</v>
      </c>
      <c r="G112" s="109" t="s">
        <v>58</v>
      </c>
      <c r="H112" s="124">
        <v>384.75</v>
      </c>
      <c r="I112" s="124">
        <v>384.75</v>
      </c>
      <c r="J112" s="111">
        <v>45912</v>
      </c>
      <c r="K112" s="108" t="s">
        <v>65</v>
      </c>
    </row>
    <row r="113" spans="1:11" s="115" customFormat="1" ht="15.75" x14ac:dyDescent="0.25">
      <c r="A113" s="120">
        <v>5</v>
      </c>
      <c r="B113" s="105"/>
      <c r="C113" s="105" t="s">
        <v>55</v>
      </c>
      <c r="D113" s="109">
        <v>13440</v>
      </c>
      <c r="E113" s="110" t="s">
        <v>67</v>
      </c>
      <c r="F113" s="120" t="s">
        <v>57</v>
      </c>
      <c r="G113" s="109" t="s">
        <v>58</v>
      </c>
      <c r="H113" s="124">
        <v>128.25</v>
      </c>
      <c r="I113" s="124">
        <v>128.25</v>
      </c>
      <c r="J113" s="111">
        <v>45912</v>
      </c>
      <c r="K113" s="108" t="s">
        <v>66</v>
      </c>
    </row>
    <row r="114" spans="1:11" s="115" customFormat="1" ht="15.75" x14ac:dyDescent="0.25">
      <c r="A114" s="120">
        <v>6</v>
      </c>
      <c r="B114" s="105"/>
      <c r="C114" s="105" t="s">
        <v>55</v>
      </c>
      <c r="D114" s="109">
        <v>13440</v>
      </c>
      <c r="E114" s="110" t="s">
        <v>68</v>
      </c>
      <c r="F114" s="120" t="s">
        <v>61</v>
      </c>
      <c r="G114" s="109" t="s">
        <v>58</v>
      </c>
      <c r="H114" s="124">
        <v>205.2</v>
      </c>
      <c r="I114" s="124">
        <v>205.2</v>
      </c>
      <c r="J114" s="111">
        <v>45912</v>
      </c>
      <c r="K114" s="108" t="s">
        <v>69</v>
      </c>
    </row>
    <row r="115" spans="1:11" s="115" customFormat="1" ht="15.75" x14ac:dyDescent="0.25">
      <c r="A115" s="120">
        <v>7</v>
      </c>
      <c r="B115" s="105"/>
      <c r="C115" s="105" t="s">
        <v>55</v>
      </c>
      <c r="D115" s="109">
        <v>13440</v>
      </c>
      <c r="E115" s="110" t="s">
        <v>71</v>
      </c>
      <c r="F115" s="111" t="s">
        <v>64</v>
      </c>
      <c r="G115" s="109" t="s">
        <v>58</v>
      </c>
      <c r="H115" s="124">
        <v>128.25</v>
      </c>
      <c r="I115" s="124">
        <v>128.25</v>
      </c>
      <c r="J115" s="111">
        <v>45912</v>
      </c>
      <c r="K115" s="120" t="s">
        <v>70</v>
      </c>
    </row>
    <row r="116" spans="1:11" s="115" customFormat="1" ht="15.75" x14ac:dyDescent="0.25">
      <c r="A116" s="120">
        <v>8</v>
      </c>
      <c r="B116" s="105"/>
      <c r="C116" s="105" t="s">
        <v>262</v>
      </c>
      <c r="D116" s="109">
        <v>13131</v>
      </c>
      <c r="E116" s="110" t="s">
        <v>303</v>
      </c>
      <c r="F116" s="111" t="s">
        <v>304</v>
      </c>
      <c r="G116" s="109"/>
      <c r="H116" s="124">
        <v>16</v>
      </c>
      <c r="I116" s="124">
        <v>16</v>
      </c>
      <c r="J116" s="111">
        <v>45973</v>
      </c>
      <c r="K116" s="108" t="s">
        <v>305</v>
      </c>
    </row>
    <row r="117" spans="1:11" s="115" customFormat="1" ht="15.75" x14ac:dyDescent="0.25">
      <c r="A117" s="120">
        <v>9</v>
      </c>
      <c r="B117" s="105"/>
      <c r="C117" s="141" t="s">
        <v>334</v>
      </c>
      <c r="D117" s="48">
        <v>13320</v>
      </c>
      <c r="E117" s="110" t="s">
        <v>350</v>
      </c>
      <c r="F117" s="111" t="s">
        <v>336</v>
      </c>
      <c r="G117" s="129">
        <v>45728</v>
      </c>
      <c r="H117" s="124">
        <v>503.89</v>
      </c>
      <c r="I117" s="124">
        <v>503.89</v>
      </c>
      <c r="J117" s="111">
        <v>45973</v>
      </c>
      <c r="K117" s="108" t="s">
        <v>351</v>
      </c>
    </row>
    <row r="118" spans="1:11" s="115" customFormat="1" ht="15.75" x14ac:dyDescent="0.25">
      <c r="A118" s="120">
        <v>10</v>
      </c>
      <c r="B118" s="105"/>
      <c r="C118" s="105" t="s">
        <v>262</v>
      </c>
      <c r="D118" s="109">
        <v>13131</v>
      </c>
      <c r="E118" s="110" t="s">
        <v>422</v>
      </c>
      <c r="F118" s="111" t="s">
        <v>432</v>
      </c>
      <c r="G118" s="109"/>
      <c r="H118" s="124">
        <v>16</v>
      </c>
      <c r="I118" s="124">
        <v>16</v>
      </c>
      <c r="J118" s="111">
        <v>45973</v>
      </c>
      <c r="K118" s="108" t="s">
        <v>433</v>
      </c>
    </row>
    <row r="119" spans="1:11" s="115" customFormat="1" ht="15.75" x14ac:dyDescent="0.25">
      <c r="A119" s="120">
        <v>11</v>
      </c>
      <c r="B119" s="105"/>
      <c r="C119" s="105" t="s">
        <v>465</v>
      </c>
      <c r="D119" s="109">
        <v>1404</v>
      </c>
      <c r="E119" s="110" t="s">
        <v>466</v>
      </c>
      <c r="F119" s="120" t="s">
        <v>467</v>
      </c>
      <c r="G119" s="109" t="s">
        <v>282</v>
      </c>
      <c r="H119" s="124">
        <v>10.06</v>
      </c>
      <c r="I119" s="124">
        <v>10.06</v>
      </c>
      <c r="J119" s="111">
        <v>46003</v>
      </c>
      <c r="K119" s="108" t="s">
        <v>468</v>
      </c>
    </row>
    <row r="120" spans="1:11" s="115" customFormat="1" ht="15.75" x14ac:dyDescent="0.25">
      <c r="A120" s="120">
        <v>12</v>
      </c>
      <c r="B120" s="105"/>
      <c r="C120" s="105" t="s">
        <v>595</v>
      </c>
      <c r="D120" s="109">
        <v>13440</v>
      </c>
      <c r="E120" s="110" t="s">
        <v>596</v>
      </c>
      <c r="F120" s="120" t="s">
        <v>598</v>
      </c>
      <c r="G120" s="129">
        <v>45789</v>
      </c>
      <c r="H120" s="124">
        <v>246.41</v>
      </c>
      <c r="I120" s="124">
        <v>246.41</v>
      </c>
      <c r="J120" s="111">
        <v>46003</v>
      </c>
      <c r="K120" s="108" t="s">
        <v>599</v>
      </c>
    </row>
    <row r="121" spans="1:11" s="115" customFormat="1" ht="15.75" x14ac:dyDescent="0.25">
      <c r="A121" s="120">
        <v>13</v>
      </c>
      <c r="B121" s="105"/>
      <c r="C121" s="105" t="s">
        <v>595</v>
      </c>
      <c r="D121" s="109">
        <v>13440</v>
      </c>
      <c r="E121" s="110" t="s">
        <v>597</v>
      </c>
      <c r="F121" s="120" t="s">
        <v>598</v>
      </c>
      <c r="G121" s="129">
        <v>45789</v>
      </c>
      <c r="H121" s="124">
        <v>246.41</v>
      </c>
      <c r="I121" s="124">
        <v>246.41</v>
      </c>
      <c r="J121" s="111">
        <v>46003</v>
      </c>
      <c r="K121" s="108" t="s">
        <v>600</v>
      </c>
    </row>
    <row r="122" spans="1:11" x14ac:dyDescent="0.25">
      <c r="A122" s="181"/>
      <c r="B122" s="182"/>
      <c r="C122" s="183"/>
      <c r="D122" s="181"/>
      <c r="E122" s="183"/>
      <c r="F122" s="183"/>
      <c r="G122" s="184"/>
      <c r="H122" s="185"/>
      <c r="I122" s="185"/>
      <c r="J122" s="184"/>
      <c r="K122" s="186"/>
    </row>
    <row r="123" spans="1:11" s="115" customFormat="1" ht="32.25" customHeight="1" thickBot="1" x14ac:dyDescent="0.3">
      <c r="A123" s="101"/>
      <c r="B123" s="101"/>
      <c r="C123" s="101"/>
      <c r="D123" s="112"/>
      <c r="E123" s="101"/>
      <c r="F123" s="159" t="s">
        <v>47</v>
      </c>
      <c r="G123" s="160"/>
      <c r="H123" s="161"/>
      <c r="I123" s="123">
        <f>SUM(I110:I121)</f>
        <v>2885.5699999999997</v>
      </c>
      <c r="J123" s="113"/>
      <c r="K123" s="102"/>
    </row>
    <row r="124" spans="1:11" s="114" customFormat="1" ht="15.75" x14ac:dyDescent="0.25">
      <c r="A124" s="20"/>
      <c r="B124" s="45"/>
      <c r="C124" s="142"/>
      <c r="D124" s="20"/>
      <c r="E124" s="142"/>
      <c r="F124" s="50"/>
      <c r="G124" s="22"/>
      <c r="H124" s="43"/>
      <c r="I124" s="43"/>
      <c r="J124" s="58"/>
      <c r="K124" s="24"/>
    </row>
    <row r="125" spans="1:11" s="114" customFormat="1" ht="15.75" x14ac:dyDescent="0.25">
      <c r="A125" s="20"/>
      <c r="B125" s="45"/>
      <c r="C125" s="142"/>
      <c r="D125" s="20"/>
      <c r="E125" s="142"/>
      <c r="F125" s="142"/>
      <c r="G125" s="22"/>
      <c r="H125" s="43"/>
      <c r="I125" s="43"/>
      <c r="J125" s="58"/>
      <c r="K125" s="24"/>
    </row>
    <row r="126" spans="1:11" s="114" customFormat="1" ht="34.5" customHeight="1" thickBot="1" x14ac:dyDescent="0.3">
      <c r="A126" s="20"/>
      <c r="B126" s="45"/>
      <c r="C126" s="145" t="s">
        <v>29</v>
      </c>
      <c r="D126" s="146"/>
      <c r="E126" s="146"/>
      <c r="F126" s="146"/>
      <c r="G126" s="146"/>
      <c r="H126" s="146"/>
      <c r="I126" s="146"/>
      <c r="J126" s="147"/>
      <c r="K126" s="24"/>
    </row>
    <row r="127" spans="1:11" s="114" customFormat="1" ht="32.25" customHeight="1" x14ac:dyDescent="0.25">
      <c r="A127" s="70" t="s">
        <v>1</v>
      </c>
      <c r="B127" s="59" t="s">
        <v>3</v>
      </c>
      <c r="C127" s="141" t="s">
        <v>3</v>
      </c>
      <c r="D127" s="61" t="s">
        <v>4</v>
      </c>
      <c r="E127" s="62" t="s">
        <v>5</v>
      </c>
      <c r="F127" s="62" t="s">
        <v>9</v>
      </c>
      <c r="G127" s="63" t="s">
        <v>6</v>
      </c>
      <c r="H127" s="64" t="s">
        <v>7</v>
      </c>
      <c r="I127" s="64" t="s">
        <v>17</v>
      </c>
      <c r="J127" s="63" t="s">
        <v>8</v>
      </c>
      <c r="K127" s="39" t="s">
        <v>36</v>
      </c>
    </row>
    <row r="128" spans="1:11" s="114" customFormat="1" ht="15.75" x14ac:dyDescent="0.25">
      <c r="A128" s="34">
        <v>1</v>
      </c>
      <c r="B128" s="28"/>
      <c r="C128" s="141" t="s">
        <v>262</v>
      </c>
      <c r="D128" s="35">
        <v>13131</v>
      </c>
      <c r="E128" s="30"/>
      <c r="F128" s="30" t="s">
        <v>317</v>
      </c>
      <c r="G128" s="31"/>
      <c r="H128" s="32">
        <v>32</v>
      </c>
      <c r="I128" s="32">
        <v>32</v>
      </c>
      <c r="J128" s="46">
        <v>45973</v>
      </c>
      <c r="K128" s="36" t="s">
        <v>318</v>
      </c>
    </row>
    <row r="129" spans="1:12" s="114" customFormat="1" ht="15.75" x14ac:dyDescent="0.25">
      <c r="A129" s="34">
        <v>2</v>
      </c>
      <c r="B129" s="28"/>
      <c r="C129" s="141" t="s">
        <v>262</v>
      </c>
      <c r="D129" s="35">
        <v>13131</v>
      </c>
      <c r="E129" s="30"/>
      <c r="F129" s="30" t="s">
        <v>320</v>
      </c>
      <c r="G129" s="31"/>
      <c r="H129" s="32">
        <v>32</v>
      </c>
      <c r="I129" s="32">
        <v>32</v>
      </c>
      <c r="J129" s="46">
        <v>45973</v>
      </c>
      <c r="K129" s="36" t="s">
        <v>319</v>
      </c>
    </row>
    <row r="130" spans="1:12" s="114" customFormat="1" ht="15.75" x14ac:dyDescent="0.25">
      <c r="A130" s="34">
        <v>3</v>
      </c>
      <c r="B130" s="28"/>
      <c r="C130" s="141" t="s">
        <v>334</v>
      </c>
      <c r="D130" s="35">
        <v>13320</v>
      </c>
      <c r="E130" s="30" t="s">
        <v>335</v>
      </c>
      <c r="F130" s="30" t="s">
        <v>336</v>
      </c>
      <c r="G130" s="46">
        <v>45728</v>
      </c>
      <c r="H130" s="32">
        <v>75.959999999999994</v>
      </c>
      <c r="I130" s="32">
        <v>75.959999999999994</v>
      </c>
      <c r="J130" s="46">
        <v>45973</v>
      </c>
      <c r="K130" s="36" t="s">
        <v>337</v>
      </c>
    </row>
    <row r="131" spans="1:12" s="114" customFormat="1" ht="15.75" x14ac:dyDescent="0.25">
      <c r="A131" s="34">
        <v>4</v>
      </c>
      <c r="B131" s="28"/>
      <c r="C131" s="141" t="s">
        <v>262</v>
      </c>
      <c r="D131" s="35">
        <v>13141</v>
      </c>
      <c r="E131" s="136">
        <v>45693</v>
      </c>
      <c r="F131" s="30" t="s">
        <v>49</v>
      </c>
      <c r="G131" s="31" t="s">
        <v>403</v>
      </c>
      <c r="H131" s="32">
        <v>92</v>
      </c>
      <c r="I131" s="32">
        <v>92</v>
      </c>
      <c r="J131" s="46">
        <v>45973</v>
      </c>
      <c r="K131" s="36" t="s">
        <v>404</v>
      </c>
    </row>
    <row r="132" spans="1:12" s="114" customFormat="1" ht="15.75" x14ac:dyDescent="0.25">
      <c r="A132" s="34">
        <v>5</v>
      </c>
      <c r="B132" s="28"/>
      <c r="C132" s="141" t="s">
        <v>262</v>
      </c>
      <c r="D132" s="35">
        <v>13130</v>
      </c>
      <c r="E132" s="30" t="s">
        <v>408</v>
      </c>
      <c r="F132" s="30" t="s">
        <v>407</v>
      </c>
      <c r="G132" s="31" t="s">
        <v>406</v>
      </c>
      <c r="H132" s="32">
        <v>1088.48</v>
      </c>
      <c r="I132" s="32">
        <v>1088.48</v>
      </c>
      <c r="J132" s="46">
        <v>45973</v>
      </c>
      <c r="K132" s="36" t="s">
        <v>405</v>
      </c>
    </row>
    <row r="133" spans="1:12" s="114" customFormat="1" ht="16.5" thickBot="1" x14ac:dyDescent="0.3">
      <c r="A133" s="34">
        <v>6</v>
      </c>
      <c r="B133" s="28"/>
      <c r="C133" s="141" t="s">
        <v>262</v>
      </c>
      <c r="D133" s="35"/>
      <c r="E133" s="30"/>
      <c r="F133" s="30"/>
      <c r="G133" s="31"/>
      <c r="H133" s="32"/>
      <c r="I133" s="32"/>
      <c r="J133" s="31"/>
      <c r="K133" s="36"/>
    </row>
    <row r="134" spans="1:12" s="114" customFormat="1" ht="36" customHeight="1" thickBot="1" x14ac:dyDescent="0.3">
      <c r="A134" s="20"/>
      <c r="B134" s="45"/>
      <c r="C134" s="142"/>
      <c r="D134" s="20"/>
      <c r="E134" s="142"/>
      <c r="F134" s="151" t="s">
        <v>30</v>
      </c>
      <c r="G134" s="154"/>
      <c r="H134" s="155"/>
      <c r="I134" s="57">
        <f>SUM(I133:I133)</f>
        <v>0</v>
      </c>
      <c r="J134" s="58"/>
      <c r="K134" s="24"/>
    </row>
    <row r="135" spans="1:12" s="114" customFormat="1" ht="12" customHeight="1" x14ac:dyDescent="0.25">
      <c r="A135" s="20"/>
      <c r="B135" s="45"/>
      <c r="C135" s="142"/>
      <c r="D135" s="20"/>
      <c r="E135" s="142"/>
      <c r="F135" s="142"/>
      <c r="G135" s="22"/>
      <c r="H135" s="23"/>
      <c r="I135" s="23"/>
      <c r="J135" s="58"/>
      <c r="K135" s="24"/>
    </row>
    <row r="136" spans="1:12" s="114" customFormat="1" ht="12" customHeight="1" x14ac:dyDescent="0.25">
      <c r="A136" s="20"/>
      <c r="B136" s="45"/>
      <c r="C136" s="142"/>
      <c r="D136" s="20"/>
      <c r="E136" s="142"/>
      <c r="F136" s="142"/>
      <c r="G136" s="22"/>
      <c r="H136" s="23"/>
      <c r="I136" s="23"/>
      <c r="J136" s="58"/>
      <c r="K136" s="24"/>
    </row>
    <row r="137" spans="1:12" s="114" customFormat="1" ht="15.75" x14ac:dyDescent="0.25">
      <c r="A137" s="20"/>
      <c r="B137" s="45"/>
      <c r="C137" s="142"/>
      <c r="D137" s="20"/>
      <c r="E137" s="142"/>
      <c r="F137" s="142"/>
      <c r="G137" s="22"/>
      <c r="H137" s="23"/>
      <c r="I137" s="23"/>
      <c r="J137" s="58"/>
      <c r="K137" s="24"/>
    </row>
    <row r="138" spans="1:12" s="114" customFormat="1" ht="29.25" customHeight="1" thickBot="1" x14ac:dyDescent="0.3">
      <c r="A138" s="20"/>
      <c r="B138" s="45"/>
      <c r="C138" s="145" t="s">
        <v>476</v>
      </c>
      <c r="D138" s="146"/>
      <c r="E138" s="146"/>
      <c r="F138" s="146"/>
      <c r="G138" s="146"/>
      <c r="H138" s="146"/>
      <c r="I138" s="146"/>
      <c r="J138" s="147"/>
      <c r="K138" s="24"/>
    </row>
    <row r="139" spans="1:12" s="114" customFormat="1" ht="33.75" customHeight="1" x14ac:dyDescent="0.25">
      <c r="A139" s="70" t="s">
        <v>1</v>
      </c>
      <c r="B139" s="59" t="s">
        <v>3</v>
      </c>
      <c r="C139" s="60" t="s">
        <v>3</v>
      </c>
      <c r="D139" s="35" t="s">
        <v>4</v>
      </c>
      <c r="E139" s="48" t="s">
        <v>5</v>
      </c>
      <c r="F139" s="48" t="s">
        <v>9</v>
      </c>
      <c r="G139" s="26" t="s">
        <v>6</v>
      </c>
      <c r="H139" s="40" t="s">
        <v>7</v>
      </c>
      <c r="I139" s="40" t="s">
        <v>17</v>
      </c>
      <c r="J139" s="26" t="s">
        <v>8</v>
      </c>
      <c r="K139" s="39" t="s">
        <v>36</v>
      </c>
    </row>
    <row r="140" spans="1:12" s="114" customFormat="1" ht="15.75" x14ac:dyDescent="0.25">
      <c r="A140" s="187">
        <v>1</v>
      </c>
      <c r="B140" s="187"/>
      <c r="C140" s="187" t="s">
        <v>477</v>
      </c>
      <c r="D140" s="187">
        <v>13420</v>
      </c>
      <c r="E140" s="187" t="s">
        <v>478</v>
      </c>
      <c r="F140" s="187" t="s">
        <v>479</v>
      </c>
      <c r="G140" s="41">
        <v>45937</v>
      </c>
      <c r="H140" s="187">
        <v>75</v>
      </c>
      <c r="I140" s="187">
        <v>75</v>
      </c>
      <c r="J140" s="41">
        <v>45994</v>
      </c>
      <c r="K140" s="187" t="s">
        <v>480</v>
      </c>
      <c r="L140" s="180">
        <f>SUM(A140:K140)</f>
        <v>105502</v>
      </c>
    </row>
    <row r="141" spans="1:12" s="114" customFormat="1" ht="15.75" x14ac:dyDescent="0.25">
      <c r="A141" s="187">
        <v>2</v>
      </c>
      <c r="B141" s="187"/>
      <c r="C141" s="187" t="s">
        <v>477</v>
      </c>
      <c r="D141" s="187">
        <v>13420</v>
      </c>
      <c r="E141" s="187" t="s">
        <v>481</v>
      </c>
      <c r="F141" s="187" t="s">
        <v>482</v>
      </c>
      <c r="G141" s="41">
        <v>45960</v>
      </c>
      <c r="H141" s="187">
        <v>100</v>
      </c>
      <c r="I141" s="187">
        <v>100</v>
      </c>
      <c r="J141" s="41">
        <v>45994</v>
      </c>
      <c r="K141" s="187" t="s">
        <v>483</v>
      </c>
      <c r="L141" s="180">
        <f>SUM(A141:K141)</f>
        <v>105576</v>
      </c>
    </row>
    <row r="142" spans="1:12" s="114" customFormat="1" ht="15.75" x14ac:dyDescent="0.25">
      <c r="A142" s="187">
        <v>3</v>
      </c>
      <c r="B142" s="187"/>
      <c r="C142" s="187" t="s">
        <v>477</v>
      </c>
      <c r="D142" s="187">
        <v>13420</v>
      </c>
      <c r="E142" s="187" t="s">
        <v>484</v>
      </c>
      <c r="F142" s="187" t="s">
        <v>485</v>
      </c>
      <c r="G142" s="41">
        <v>45960</v>
      </c>
      <c r="H142" s="187">
        <v>100</v>
      </c>
      <c r="I142" s="187">
        <v>100</v>
      </c>
      <c r="J142" s="41">
        <v>45994</v>
      </c>
      <c r="K142" s="187" t="s">
        <v>486</v>
      </c>
      <c r="L142" s="180">
        <f>SUM(A142:K142)</f>
        <v>105577</v>
      </c>
    </row>
    <row r="143" spans="1:12" s="114" customFormat="1" ht="15.75" x14ac:dyDescent="0.25">
      <c r="A143" s="187">
        <v>4</v>
      </c>
      <c r="B143" s="187"/>
      <c r="C143" s="187" t="s">
        <v>477</v>
      </c>
      <c r="D143" s="187">
        <v>13420</v>
      </c>
      <c r="E143" s="187" t="s">
        <v>487</v>
      </c>
      <c r="F143" s="187" t="s">
        <v>488</v>
      </c>
      <c r="G143" s="41">
        <v>45964</v>
      </c>
      <c r="H143" s="187">
        <v>50</v>
      </c>
      <c r="I143" s="187">
        <v>50</v>
      </c>
      <c r="J143" s="41">
        <v>45994</v>
      </c>
      <c r="K143" s="187" t="s">
        <v>489</v>
      </c>
      <c r="L143" s="180">
        <f>SUM(A143:K143)</f>
        <v>105482</v>
      </c>
    </row>
    <row r="144" spans="1:12" s="114" customFormat="1" ht="15.75" x14ac:dyDescent="0.25">
      <c r="A144" s="187">
        <v>5</v>
      </c>
      <c r="B144" s="187"/>
      <c r="C144" s="187" t="s">
        <v>477</v>
      </c>
      <c r="D144" s="187">
        <v>13420</v>
      </c>
      <c r="E144" s="187" t="s">
        <v>490</v>
      </c>
      <c r="F144" s="187" t="s">
        <v>491</v>
      </c>
      <c r="G144" s="41">
        <v>45967</v>
      </c>
      <c r="H144" s="187">
        <v>50</v>
      </c>
      <c r="I144" s="187">
        <v>50</v>
      </c>
      <c r="J144" s="41">
        <v>45994</v>
      </c>
      <c r="K144" s="187" t="s">
        <v>492</v>
      </c>
      <c r="L144" s="180">
        <f>SUM(A144:K144)</f>
        <v>105486</v>
      </c>
    </row>
    <row r="145" spans="1:12" s="114" customFormat="1" ht="15.75" x14ac:dyDescent="0.25">
      <c r="A145" s="187">
        <v>6</v>
      </c>
      <c r="B145" s="187"/>
      <c r="C145" s="187" t="s">
        <v>493</v>
      </c>
      <c r="D145" s="187">
        <v>11131</v>
      </c>
      <c r="E145" s="187" t="s">
        <v>494</v>
      </c>
      <c r="F145" s="187" t="s">
        <v>495</v>
      </c>
      <c r="G145" s="41">
        <v>45993</v>
      </c>
      <c r="H145" s="187">
        <v>68.55</v>
      </c>
      <c r="I145" s="187">
        <v>68.55</v>
      </c>
      <c r="J145" s="41">
        <v>45994</v>
      </c>
      <c r="K145" s="187" t="s">
        <v>496</v>
      </c>
      <c r="L145" s="180">
        <f>SUM(A145:K145)</f>
        <v>103261.1</v>
      </c>
    </row>
    <row r="146" spans="1:12" s="114" customFormat="1" ht="15.75" x14ac:dyDescent="0.25">
      <c r="A146" s="187">
        <v>7</v>
      </c>
      <c r="B146" s="187"/>
      <c r="C146" s="187" t="s">
        <v>497</v>
      </c>
      <c r="D146" s="187">
        <v>11131</v>
      </c>
      <c r="E146" s="187" t="s">
        <v>498</v>
      </c>
      <c r="F146" s="187" t="s">
        <v>495</v>
      </c>
      <c r="G146" s="41">
        <v>45993</v>
      </c>
      <c r="H146" s="187">
        <v>68.55</v>
      </c>
      <c r="I146" s="187">
        <v>68.55</v>
      </c>
      <c r="J146" s="41">
        <v>45994</v>
      </c>
      <c r="K146" s="187" t="s">
        <v>496</v>
      </c>
      <c r="L146" s="180">
        <f>SUM(A146:K146)</f>
        <v>103262.1</v>
      </c>
    </row>
    <row r="147" spans="1:12" s="114" customFormat="1" ht="15.75" x14ac:dyDescent="0.25">
      <c r="A147" s="187">
        <v>8</v>
      </c>
      <c r="B147" s="187"/>
      <c r="C147" s="187" t="s">
        <v>499</v>
      </c>
      <c r="D147" s="187">
        <v>11121</v>
      </c>
      <c r="E147" s="187" t="s">
        <v>500</v>
      </c>
      <c r="F147" s="187" t="s">
        <v>501</v>
      </c>
      <c r="G147" s="41">
        <v>45993</v>
      </c>
      <c r="H147" s="187">
        <v>72.23</v>
      </c>
      <c r="I147" s="187">
        <v>72.23</v>
      </c>
      <c r="J147" s="41">
        <v>45994</v>
      </c>
      <c r="K147" s="187" t="s">
        <v>502</v>
      </c>
      <c r="L147" s="180">
        <f>SUM(A147:K147)</f>
        <v>103260.46</v>
      </c>
    </row>
    <row r="148" spans="1:12" s="114" customFormat="1" ht="15.75" x14ac:dyDescent="0.25">
      <c r="A148" s="187">
        <v>9</v>
      </c>
      <c r="B148" s="187"/>
      <c r="C148" s="187" t="s">
        <v>477</v>
      </c>
      <c r="D148" s="187">
        <v>13420</v>
      </c>
      <c r="E148" s="187" t="s">
        <v>503</v>
      </c>
      <c r="F148" s="187" t="s">
        <v>504</v>
      </c>
      <c r="G148" s="41">
        <v>45971</v>
      </c>
      <c r="H148" s="187">
        <v>100</v>
      </c>
      <c r="I148" s="187">
        <v>100</v>
      </c>
      <c r="J148" s="41">
        <v>45994</v>
      </c>
      <c r="K148" s="187" t="s">
        <v>505</v>
      </c>
      <c r="L148" s="180">
        <f>SUM(A148:K148)</f>
        <v>105594</v>
      </c>
    </row>
    <row r="149" spans="1:12" s="114" customFormat="1" ht="15.75" x14ac:dyDescent="0.25">
      <c r="A149" s="187">
        <v>10</v>
      </c>
      <c r="B149" s="187"/>
      <c r="C149" s="187" t="s">
        <v>477</v>
      </c>
      <c r="D149" s="187">
        <v>13420</v>
      </c>
      <c r="E149" s="187" t="s">
        <v>506</v>
      </c>
      <c r="F149" s="187" t="s">
        <v>507</v>
      </c>
      <c r="G149" s="41">
        <v>45964</v>
      </c>
      <c r="H149" s="187">
        <v>100</v>
      </c>
      <c r="I149" s="187">
        <v>100</v>
      </c>
      <c r="J149" s="41">
        <v>45994</v>
      </c>
      <c r="K149" s="187" t="s">
        <v>508</v>
      </c>
      <c r="L149" s="180">
        <f>SUM(A149:K149)</f>
        <v>105588</v>
      </c>
    </row>
    <row r="150" spans="1:12" s="114" customFormat="1" ht="15.75" x14ac:dyDescent="0.25">
      <c r="A150" s="187">
        <v>11</v>
      </c>
      <c r="B150" s="187"/>
      <c r="C150" s="187" t="s">
        <v>477</v>
      </c>
      <c r="D150" s="187">
        <v>13420</v>
      </c>
      <c r="E150" s="187" t="s">
        <v>509</v>
      </c>
      <c r="F150" s="187" t="s">
        <v>491</v>
      </c>
      <c r="G150" s="41">
        <v>45967</v>
      </c>
      <c r="H150" s="187">
        <v>50</v>
      </c>
      <c r="I150" s="187">
        <v>50</v>
      </c>
      <c r="J150" s="41">
        <v>45994</v>
      </c>
      <c r="K150" s="187" t="s">
        <v>510</v>
      </c>
      <c r="L150" s="180">
        <f>SUM(A150:K150)</f>
        <v>105492</v>
      </c>
    </row>
    <row r="151" spans="1:12" s="114" customFormat="1" ht="15.75" x14ac:dyDescent="0.25">
      <c r="A151" s="187">
        <v>12</v>
      </c>
      <c r="B151" s="187"/>
      <c r="C151" s="187" t="s">
        <v>477</v>
      </c>
      <c r="D151" s="187">
        <v>13420</v>
      </c>
      <c r="E151" s="187" t="s">
        <v>511</v>
      </c>
      <c r="F151" s="187" t="s">
        <v>479</v>
      </c>
      <c r="G151" s="41">
        <v>45958</v>
      </c>
      <c r="H151" s="187">
        <v>70</v>
      </c>
      <c r="I151" s="187">
        <v>70</v>
      </c>
      <c r="J151" s="41">
        <v>45994</v>
      </c>
      <c r="K151" s="187" t="s">
        <v>512</v>
      </c>
      <c r="L151" s="180">
        <f>SUM(A151:K151)</f>
        <v>105524</v>
      </c>
    </row>
    <row r="152" spans="1:12" s="114" customFormat="1" ht="15.75" x14ac:dyDescent="0.25">
      <c r="A152" s="187">
        <v>13</v>
      </c>
      <c r="B152" s="187"/>
      <c r="C152" s="187" t="s">
        <v>477</v>
      </c>
      <c r="D152" s="187">
        <v>13420</v>
      </c>
      <c r="E152" s="187" t="s">
        <v>513</v>
      </c>
      <c r="F152" s="187" t="s">
        <v>514</v>
      </c>
      <c r="G152" s="41">
        <v>45957</v>
      </c>
      <c r="H152" s="187">
        <v>100</v>
      </c>
      <c r="I152" s="187">
        <v>100</v>
      </c>
      <c r="J152" s="41">
        <v>45994</v>
      </c>
      <c r="K152" s="187" t="s">
        <v>515</v>
      </c>
      <c r="L152" s="180">
        <f>SUM(A152:K152)</f>
        <v>105584</v>
      </c>
    </row>
    <row r="153" spans="1:12" s="114" customFormat="1" ht="15.75" x14ac:dyDescent="0.25">
      <c r="A153" s="187">
        <v>14</v>
      </c>
      <c r="B153" s="187"/>
      <c r="C153" s="187" t="s">
        <v>477</v>
      </c>
      <c r="D153" s="187">
        <v>13420</v>
      </c>
      <c r="E153" s="187" t="s">
        <v>516</v>
      </c>
      <c r="F153" s="187" t="s">
        <v>517</v>
      </c>
      <c r="G153" s="41">
        <v>45965</v>
      </c>
      <c r="H153" s="187">
        <v>75</v>
      </c>
      <c r="I153" s="187">
        <v>75</v>
      </c>
      <c r="J153" s="41">
        <v>45994</v>
      </c>
      <c r="K153" s="187" t="s">
        <v>518</v>
      </c>
      <c r="L153" s="180">
        <f>SUM(A153:K153)</f>
        <v>105543</v>
      </c>
    </row>
    <row r="154" spans="1:12" s="114" customFormat="1" ht="15.75" x14ac:dyDescent="0.25">
      <c r="A154" s="187">
        <v>15</v>
      </c>
      <c r="B154" s="187"/>
      <c r="C154" s="187" t="s">
        <v>477</v>
      </c>
      <c r="D154" s="187">
        <v>13420</v>
      </c>
      <c r="E154" s="187" t="s">
        <v>519</v>
      </c>
      <c r="F154" s="187" t="s">
        <v>517</v>
      </c>
      <c r="G154" s="41">
        <v>45964</v>
      </c>
      <c r="H154" s="187">
        <v>100</v>
      </c>
      <c r="I154" s="187">
        <v>100</v>
      </c>
      <c r="J154" s="41">
        <v>45994</v>
      </c>
      <c r="K154" s="187" t="s">
        <v>520</v>
      </c>
      <c r="L154" s="180">
        <f>SUM(A154:K154)</f>
        <v>105593</v>
      </c>
    </row>
    <row r="155" spans="1:12" s="114" customFormat="1" ht="15.75" x14ac:dyDescent="0.25">
      <c r="A155" s="187">
        <v>16</v>
      </c>
      <c r="B155" s="187"/>
      <c r="C155" s="187" t="s">
        <v>521</v>
      </c>
      <c r="D155" s="187">
        <v>13210</v>
      </c>
      <c r="E155" s="187" t="s">
        <v>522</v>
      </c>
      <c r="F155" s="187" t="s">
        <v>523</v>
      </c>
      <c r="G155" s="41">
        <v>45990</v>
      </c>
      <c r="H155" s="187">
        <v>159.96</v>
      </c>
      <c r="I155" s="187">
        <v>159.96</v>
      </c>
      <c r="J155" s="41">
        <v>45994</v>
      </c>
      <c r="K155" s="187" t="s">
        <v>524</v>
      </c>
      <c r="L155" s="180">
        <f>SUM(A155:K155)</f>
        <v>105529.92</v>
      </c>
    </row>
    <row r="156" spans="1:12" s="114" customFormat="1" ht="15.75" x14ac:dyDescent="0.25">
      <c r="A156" s="187">
        <v>17</v>
      </c>
      <c r="B156" s="187"/>
      <c r="C156" s="187" t="s">
        <v>521</v>
      </c>
      <c r="D156" s="187">
        <v>13210</v>
      </c>
      <c r="E156" s="187" t="s">
        <v>525</v>
      </c>
      <c r="F156" s="187" t="s">
        <v>523</v>
      </c>
      <c r="G156" s="41">
        <v>45990</v>
      </c>
      <c r="H156" s="187">
        <v>210.97</v>
      </c>
      <c r="I156" s="187">
        <v>210.97</v>
      </c>
      <c r="J156" s="41">
        <v>45994</v>
      </c>
      <c r="K156" s="187" t="s">
        <v>526</v>
      </c>
      <c r="L156" s="180">
        <f>SUM(A156:K156)</f>
        <v>105632.94</v>
      </c>
    </row>
    <row r="157" spans="1:12" s="114" customFormat="1" ht="15.75" x14ac:dyDescent="0.25">
      <c r="A157" s="187">
        <v>18</v>
      </c>
      <c r="B157" s="187"/>
      <c r="C157" s="187" t="s">
        <v>477</v>
      </c>
      <c r="D157" s="187">
        <v>13420</v>
      </c>
      <c r="E157" s="187" t="s">
        <v>527</v>
      </c>
      <c r="F157" s="187" t="s">
        <v>528</v>
      </c>
      <c r="G157" s="41">
        <v>45936</v>
      </c>
      <c r="H157" s="187">
        <v>75</v>
      </c>
      <c r="I157" s="187">
        <v>75</v>
      </c>
      <c r="J157" s="41">
        <v>45994</v>
      </c>
      <c r="K157" s="187" t="s">
        <v>529</v>
      </c>
      <c r="L157" s="180">
        <f>SUM(A157:K157)</f>
        <v>105518</v>
      </c>
    </row>
    <row r="158" spans="1:12" s="114" customFormat="1" ht="15.75" x14ac:dyDescent="0.25">
      <c r="A158" s="187">
        <v>19</v>
      </c>
      <c r="B158" s="187"/>
      <c r="C158" s="187" t="s">
        <v>477</v>
      </c>
      <c r="D158" s="187">
        <v>13420</v>
      </c>
      <c r="E158" s="187" t="s">
        <v>530</v>
      </c>
      <c r="F158" s="187" t="s">
        <v>528</v>
      </c>
      <c r="G158" s="41">
        <v>45958</v>
      </c>
      <c r="H158" s="187">
        <v>100</v>
      </c>
      <c r="I158" s="187">
        <v>100</v>
      </c>
      <c r="J158" s="41">
        <v>45994</v>
      </c>
      <c r="K158" s="187" t="s">
        <v>531</v>
      </c>
      <c r="L158" s="180">
        <f>SUM(A158:K158)</f>
        <v>105591</v>
      </c>
    </row>
    <row r="159" spans="1:12" s="114" customFormat="1" ht="15.75" x14ac:dyDescent="0.25">
      <c r="A159" s="187">
        <v>20</v>
      </c>
      <c r="B159" s="187"/>
      <c r="C159" s="187" t="s">
        <v>477</v>
      </c>
      <c r="D159" s="187">
        <v>13420</v>
      </c>
      <c r="E159" s="187" t="s">
        <v>532</v>
      </c>
      <c r="F159" s="187" t="s">
        <v>528</v>
      </c>
      <c r="G159" s="41">
        <v>45936</v>
      </c>
      <c r="H159" s="187">
        <v>100</v>
      </c>
      <c r="I159" s="187">
        <v>100</v>
      </c>
      <c r="J159" s="41">
        <v>45994</v>
      </c>
      <c r="K159" s="187" t="s">
        <v>533</v>
      </c>
      <c r="L159" s="180">
        <f>SUM(A159:K159)</f>
        <v>105570</v>
      </c>
    </row>
    <row r="160" spans="1:12" s="114" customFormat="1" ht="15.75" x14ac:dyDescent="0.25">
      <c r="A160" s="187">
        <v>21</v>
      </c>
      <c r="B160" s="187"/>
      <c r="C160" s="187" t="s">
        <v>477</v>
      </c>
      <c r="D160" s="187">
        <v>13420</v>
      </c>
      <c r="E160" s="187" t="s">
        <v>534</v>
      </c>
      <c r="F160" s="187" t="s">
        <v>535</v>
      </c>
      <c r="G160" s="41">
        <v>45964</v>
      </c>
      <c r="H160" s="187">
        <v>50</v>
      </c>
      <c r="I160" s="187">
        <v>50</v>
      </c>
      <c r="J160" s="41">
        <v>45995</v>
      </c>
      <c r="K160" s="187" t="s">
        <v>536</v>
      </c>
      <c r="L160" s="180">
        <f>SUM(A160:K160)</f>
        <v>105500</v>
      </c>
    </row>
    <row r="161" spans="1:12" s="114" customFormat="1" ht="15.75" x14ac:dyDescent="0.25">
      <c r="A161" s="187">
        <v>22</v>
      </c>
      <c r="B161" s="187"/>
      <c r="C161" s="187" t="s">
        <v>477</v>
      </c>
      <c r="D161" s="187">
        <v>13420</v>
      </c>
      <c r="E161" s="187" t="s">
        <v>503</v>
      </c>
      <c r="F161" s="187" t="s">
        <v>535</v>
      </c>
      <c r="G161" s="41">
        <v>45964</v>
      </c>
      <c r="H161" s="187">
        <v>100</v>
      </c>
      <c r="I161" s="187">
        <v>100</v>
      </c>
      <c r="J161" s="41">
        <v>45995</v>
      </c>
      <c r="K161" s="187" t="s">
        <v>537</v>
      </c>
      <c r="L161" s="180">
        <f>SUM(A161:K161)</f>
        <v>105601</v>
      </c>
    </row>
    <row r="162" spans="1:12" s="114" customFormat="1" ht="15.75" x14ac:dyDescent="0.25">
      <c r="A162" s="187">
        <v>23</v>
      </c>
      <c r="B162" s="187"/>
      <c r="C162" s="187" t="s">
        <v>477</v>
      </c>
      <c r="D162" s="187">
        <v>13420</v>
      </c>
      <c r="E162" s="187" t="s">
        <v>538</v>
      </c>
      <c r="F162" s="187" t="s">
        <v>539</v>
      </c>
      <c r="G162" s="41">
        <v>45968</v>
      </c>
      <c r="H162" s="187">
        <v>150</v>
      </c>
      <c r="I162" s="187">
        <v>150</v>
      </c>
      <c r="J162" s="41">
        <v>45995</v>
      </c>
      <c r="K162" s="187" t="s">
        <v>540</v>
      </c>
      <c r="L162" s="180">
        <f>SUM(A162:K162)</f>
        <v>105706</v>
      </c>
    </row>
    <row r="163" spans="1:12" s="114" customFormat="1" ht="15.75" x14ac:dyDescent="0.25">
      <c r="A163" s="187">
        <v>24</v>
      </c>
      <c r="B163" s="187"/>
      <c r="C163" s="187" t="s">
        <v>477</v>
      </c>
      <c r="D163" s="187">
        <v>13420</v>
      </c>
      <c r="E163" s="187" t="s">
        <v>541</v>
      </c>
      <c r="F163" s="187" t="s">
        <v>542</v>
      </c>
      <c r="G163" s="41">
        <v>45967</v>
      </c>
      <c r="H163" s="187">
        <v>100</v>
      </c>
      <c r="I163" s="187">
        <v>100</v>
      </c>
      <c r="J163" s="41">
        <v>45995</v>
      </c>
      <c r="K163" s="187" t="s">
        <v>543</v>
      </c>
      <c r="L163" s="180">
        <f>SUM(A163:K163)</f>
        <v>105606</v>
      </c>
    </row>
    <row r="164" spans="1:12" s="114" customFormat="1" ht="15.75" x14ac:dyDescent="0.25">
      <c r="A164" s="187">
        <v>25</v>
      </c>
      <c r="B164" s="187"/>
      <c r="C164" s="187" t="s">
        <v>477</v>
      </c>
      <c r="D164" s="187">
        <v>13420</v>
      </c>
      <c r="E164" s="187" t="s">
        <v>544</v>
      </c>
      <c r="F164" s="187" t="s">
        <v>542</v>
      </c>
      <c r="G164" s="41">
        <v>45967</v>
      </c>
      <c r="H164" s="187">
        <v>25</v>
      </c>
      <c r="I164" s="187">
        <v>25</v>
      </c>
      <c r="J164" s="41">
        <v>45995</v>
      </c>
      <c r="K164" s="187" t="s">
        <v>545</v>
      </c>
      <c r="L164" s="180">
        <f>SUM(A164:K164)</f>
        <v>105457</v>
      </c>
    </row>
    <row r="165" spans="1:12" s="114" customFormat="1" ht="15.75" x14ac:dyDescent="0.25">
      <c r="A165" s="187">
        <v>26</v>
      </c>
      <c r="B165" s="187"/>
      <c r="C165" s="187" t="s">
        <v>477</v>
      </c>
      <c r="D165" s="187">
        <v>13420</v>
      </c>
      <c r="E165" s="187" t="s">
        <v>546</v>
      </c>
      <c r="F165" s="187" t="s">
        <v>542</v>
      </c>
      <c r="G165" s="41">
        <v>45967</v>
      </c>
      <c r="H165" s="187">
        <v>50</v>
      </c>
      <c r="I165" s="187">
        <v>50</v>
      </c>
      <c r="J165" s="41">
        <v>45995</v>
      </c>
      <c r="K165" s="187" t="s">
        <v>547</v>
      </c>
      <c r="L165" s="180">
        <f>SUM(A165:K165)</f>
        <v>105508</v>
      </c>
    </row>
    <row r="166" spans="1:12" s="114" customFormat="1" ht="15.75" x14ac:dyDescent="0.25">
      <c r="A166" s="187">
        <v>27</v>
      </c>
      <c r="B166" s="187"/>
      <c r="C166" s="187" t="s">
        <v>477</v>
      </c>
      <c r="D166" s="187">
        <v>13420</v>
      </c>
      <c r="E166" s="187" t="s">
        <v>548</v>
      </c>
      <c r="F166" s="187" t="s">
        <v>549</v>
      </c>
      <c r="G166" s="41">
        <v>45946</v>
      </c>
      <c r="H166" s="187">
        <v>75</v>
      </c>
      <c r="I166" s="187">
        <v>75</v>
      </c>
      <c r="J166" s="41">
        <v>45995</v>
      </c>
      <c r="K166" s="187" t="s">
        <v>550</v>
      </c>
      <c r="L166" s="180">
        <f>SUM(A166:K166)</f>
        <v>105538</v>
      </c>
    </row>
    <row r="167" spans="1:12" s="114" customFormat="1" ht="15.75" x14ac:dyDescent="0.25">
      <c r="A167" s="187">
        <v>28</v>
      </c>
      <c r="B167" s="187"/>
      <c r="C167" s="187" t="s">
        <v>477</v>
      </c>
      <c r="D167" s="187">
        <v>13420</v>
      </c>
      <c r="E167" s="187" t="s">
        <v>551</v>
      </c>
      <c r="F167" s="187" t="s">
        <v>552</v>
      </c>
      <c r="G167" s="41">
        <v>45954</v>
      </c>
      <c r="H167" s="187">
        <v>100</v>
      </c>
      <c r="I167" s="187">
        <v>100</v>
      </c>
      <c r="J167" s="41">
        <v>45995</v>
      </c>
      <c r="K167" s="187" t="s">
        <v>553</v>
      </c>
      <c r="L167" s="180">
        <f>SUM(A167:K167)</f>
        <v>105597</v>
      </c>
    </row>
    <row r="168" spans="1:12" s="114" customFormat="1" ht="15.75" x14ac:dyDescent="0.25">
      <c r="A168" s="187">
        <v>29</v>
      </c>
      <c r="B168" s="187"/>
      <c r="C168" s="187" t="s">
        <v>477</v>
      </c>
      <c r="D168" s="187">
        <v>13420</v>
      </c>
      <c r="E168" s="187" t="s">
        <v>554</v>
      </c>
      <c r="F168" s="187" t="s">
        <v>555</v>
      </c>
      <c r="G168" s="41">
        <v>45939</v>
      </c>
      <c r="H168" s="187">
        <v>50</v>
      </c>
      <c r="I168" s="187">
        <v>50</v>
      </c>
      <c r="J168" s="41">
        <v>45995</v>
      </c>
      <c r="K168" s="187" t="s">
        <v>556</v>
      </c>
      <c r="L168" s="180">
        <f>SUM(A168:K168)</f>
        <v>105483</v>
      </c>
    </row>
    <row r="169" spans="1:12" s="114" customFormat="1" ht="15.75" x14ac:dyDescent="0.25">
      <c r="A169" s="187">
        <v>30</v>
      </c>
      <c r="B169" s="187"/>
      <c r="C169" s="187" t="s">
        <v>477</v>
      </c>
      <c r="D169" s="187">
        <v>13420</v>
      </c>
      <c r="E169" s="187" t="s">
        <v>557</v>
      </c>
      <c r="F169" s="187" t="s">
        <v>558</v>
      </c>
      <c r="G169" s="41">
        <v>45951</v>
      </c>
      <c r="H169" s="187">
        <v>50</v>
      </c>
      <c r="I169" s="187">
        <v>50</v>
      </c>
      <c r="J169" s="41">
        <v>45995</v>
      </c>
      <c r="K169" s="187" t="s">
        <v>559</v>
      </c>
      <c r="L169" s="180">
        <f>SUM(A169:K169)</f>
        <v>105496</v>
      </c>
    </row>
    <row r="170" spans="1:12" s="114" customFormat="1" ht="15.75" x14ac:dyDescent="0.25">
      <c r="A170" s="187">
        <v>31</v>
      </c>
      <c r="B170" s="187"/>
      <c r="C170" s="187" t="s">
        <v>477</v>
      </c>
      <c r="D170" s="187">
        <v>13420</v>
      </c>
      <c r="E170" s="187" t="s">
        <v>560</v>
      </c>
      <c r="F170" s="187" t="s">
        <v>561</v>
      </c>
      <c r="G170" s="41">
        <v>45957</v>
      </c>
      <c r="H170" s="187">
        <v>50</v>
      </c>
      <c r="I170" s="187">
        <v>50</v>
      </c>
      <c r="J170" s="41">
        <v>45995</v>
      </c>
      <c r="K170" s="187" t="s">
        <v>562</v>
      </c>
      <c r="L170" s="180">
        <f>SUM(A170:K170)</f>
        <v>105503</v>
      </c>
    </row>
    <row r="171" spans="1:12" s="114" customFormat="1" ht="15.75" x14ac:dyDescent="0.25">
      <c r="A171" s="187">
        <v>32</v>
      </c>
      <c r="B171" s="187"/>
      <c r="C171" s="187" t="s">
        <v>477</v>
      </c>
      <c r="D171" s="187">
        <v>13420</v>
      </c>
      <c r="E171" s="187" t="s">
        <v>563</v>
      </c>
      <c r="F171" s="187" t="s">
        <v>561</v>
      </c>
      <c r="G171" s="41">
        <v>45957</v>
      </c>
      <c r="H171" s="187">
        <v>70</v>
      </c>
      <c r="I171" s="187">
        <v>70</v>
      </c>
      <c r="J171" s="41">
        <v>45995</v>
      </c>
      <c r="K171" s="187" t="s">
        <v>564</v>
      </c>
      <c r="L171" s="180">
        <f>SUM(A171:K171)</f>
        <v>105544</v>
      </c>
    </row>
    <row r="172" spans="1:12" s="114" customFormat="1" ht="15.75" x14ac:dyDescent="0.25">
      <c r="A172" s="187">
        <v>33</v>
      </c>
      <c r="B172" s="187"/>
      <c r="C172" s="187" t="s">
        <v>477</v>
      </c>
      <c r="D172" s="187">
        <v>13420</v>
      </c>
      <c r="E172" s="187" t="s">
        <v>565</v>
      </c>
      <c r="F172" s="187" t="s">
        <v>566</v>
      </c>
      <c r="G172" s="41">
        <v>45960</v>
      </c>
      <c r="H172" s="187">
        <v>25</v>
      </c>
      <c r="I172" s="187">
        <v>25</v>
      </c>
      <c r="J172" s="41">
        <v>45995</v>
      </c>
      <c r="K172" s="187" t="s">
        <v>567</v>
      </c>
      <c r="L172" s="180">
        <f>SUM(A172:K172)</f>
        <v>105458</v>
      </c>
    </row>
    <row r="173" spans="1:12" s="114" customFormat="1" ht="15.75" x14ac:dyDescent="0.25">
      <c r="A173" s="187">
        <v>34</v>
      </c>
      <c r="B173" s="187"/>
      <c r="C173" s="187" t="s">
        <v>477</v>
      </c>
      <c r="D173" s="187">
        <v>13420</v>
      </c>
      <c r="E173" s="187" t="s">
        <v>568</v>
      </c>
      <c r="F173" s="187" t="s">
        <v>569</v>
      </c>
      <c r="G173" s="41">
        <v>45965</v>
      </c>
      <c r="H173" s="187">
        <v>75</v>
      </c>
      <c r="I173" s="187">
        <v>75</v>
      </c>
      <c r="J173" s="41">
        <v>45995</v>
      </c>
      <c r="K173" s="187" t="s">
        <v>570</v>
      </c>
      <c r="L173" s="180">
        <f>SUM(A173:K173)</f>
        <v>105564</v>
      </c>
    </row>
    <row r="174" spans="1:12" s="114" customFormat="1" ht="15.75" x14ac:dyDescent="0.25">
      <c r="A174" s="187">
        <v>35</v>
      </c>
      <c r="B174" s="187"/>
      <c r="C174" s="187" t="s">
        <v>477</v>
      </c>
      <c r="D174" s="187">
        <v>13420</v>
      </c>
      <c r="E174" s="187" t="s">
        <v>571</v>
      </c>
      <c r="F174" s="187" t="s">
        <v>572</v>
      </c>
      <c r="G174" s="41">
        <v>45967</v>
      </c>
      <c r="H174" s="187">
        <v>125</v>
      </c>
      <c r="I174" s="187">
        <v>125</v>
      </c>
      <c r="J174" s="41">
        <v>45995</v>
      </c>
      <c r="K174" s="187" t="s">
        <v>573</v>
      </c>
      <c r="L174" s="180">
        <f>SUM(A174:K174)</f>
        <v>105667</v>
      </c>
    </row>
    <row r="175" spans="1:12" s="114" customFormat="1" ht="15.75" x14ac:dyDescent="0.25">
      <c r="A175" s="187">
        <v>36</v>
      </c>
      <c r="B175" s="187"/>
      <c r="C175" s="187" t="s">
        <v>477</v>
      </c>
      <c r="D175" s="187">
        <v>13420</v>
      </c>
      <c r="E175" s="187" t="s">
        <v>574</v>
      </c>
      <c r="F175" s="187" t="s">
        <v>575</v>
      </c>
      <c r="G175" s="41">
        <v>45965</v>
      </c>
      <c r="H175" s="187">
        <v>100</v>
      </c>
      <c r="I175" s="187">
        <v>100</v>
      </c>
      <c r="J175" s="41">
        <v>45995</v>
      </c>
      <c r="K175" s="187" t="s">
        <v>576</v>
      </c>
      <c r="L175" s="180">
        <f>SUM(A175:K175)</f>
        <v>105616</v>
      </c>
    </row>
    <row r="176" spans="1:12" s="114" customFormat="1" ht="15.75" x14ac:dyDescent="0.25">
      <c r="A176" s="187"/>
      <c r="B176" s="187"/>
      <c r="C176" s="187"/>
      <c r="D176" s="187"/>
      <c r="E176" s="187"/>
      <c r="F176" s="187" t="s">
        <v>577</v>
      </c>
      <c r="G176" s="187"/>
      <c r="H176" s="187"/>
      <c r="I176" s="187">
        <f>SUM(I140:I175)</f>
        <v>3020.26</v>
      </c>
      <c r="J176" s="187"/>
      <c r="K176" s="187"/>
      <c r="L176" s="180">
        <f>SUM(A176:K176)</f>
        <v>3020.26</v>
      </c>
    </row>
    <row r="177" spans="1:12" s="114" customFormat="1" ht="15.75" x14ac:dyDescent="0.25">
      <c r="A177" s="187">
        <f>SUM(A140:A176)</f>
        <v>666</v>
      </c>
      <c r="B177" s="187"/>
      <c r="C177" s="187"/>
      <c r="D177" s="187">
        <f>SUM(D140:D176)</f>
        <v>475823</v>
      </c>
      <c r="E177" s="187"/>
      <c r="F177" s="187"/>
      <c r="G177" s="187"/>
      <c r="H177" s="187">
        <f>SUM(H140:H176)</f>
        <v>3020.26</v>
      </c>
      <c r="I177" s="187">
        <f>SUM(I176)</f>
        <v>3020.26</v>
      </c>
      <c r="J177" s="187"/>
      <c r="K177" s="187"/>
      <c r="L177" s="180">
        <f>SUM(A177:K177)</f>
        <v>482529.52</v>
      </c>
    </row>
    <row r="178" spans="1:12" s="114" customFormat="1" ht="15.75" x14ac:dyDescent="0.25">
      <c r="A178" s="20"/>
      <c r="B178" s="45"/>
      <c r="C178" s="142"/>
      <c r="D178" s="20"/>
      <c r="E178" s="142"/>
      <c r="F178" s="142"/>
      <c r="G178" s="22"/>
      <c r="H178" s="23"/>
      <c r="I178" s="23"/>
      <c r="J178" s="58"/>
      <c r="K178" s="24"/>
    </row>
    <row r="179" spans="1:12" s="114" customFormat="1" ht="15.75" x14ac:dyDescent="0.25">
      <c r="A179" s="20"/>
      <c r="B179" s="45"/>
      <c r="C179" s="142"/>
      <c r="D179" s="20"/>
      <c r="E179" s="142"/>
      <c r="F179" s="142"/>
      <c r="G179" s="22"/>
      <c r="H179" s="23"/>
      <c r="I179" s="23"/>
      <c r="J179" s="58"/>
      <c r="K179" s="24"/>
    </row>
    <row r="180" spans="1:12" s="114" customFormat="1" ht="15.75" x14ac:dyDescent="0.25">
      <c r="A180" s="20"/>
      <c r="B180" s="45"/>
      <c r="C180" s="142"/>
      <c r="D180" s="20"/>
      <c r="E180" s="142"/>
      <c r="F180" s="142"/>
      <c r="G180" s="22"/>
      <c r="H180" s="23"/>
      <c r="I180" s="23"/>
      <c r="J180" s="58"/>
      <c r="K180" s="24"/>
    </row>
    <row r="181" spans="1:12" s="114" customFormat="1" ht="33" customHeight="1" thickBot="1" x14ac:dyDescent="0.3">
      <c r="A181" s="20"/>
      <c r="B181" s="45"/>
      <c r="C181" s="138" t="s">
        <v>20</v>
      </c>
      <c r="D181" s="75"/>
      <c r="E181" s="139"/>
      <c r="F181" s="139"/>
      <c r="G181" s="76"/>
      <c r="H181" s="77"/>
      <c r="I181" s="77"/>
      <c r="J181" s="78"/>
      <c r="K181" s="24"/>
    </row>
    <row r="182" spans="1:12" s="114" customFormat="1" ht="33.75" customHeight="1" x14ac:dyDescent="0.25">
      <c r="A182" s="70" t="s">
        <v>1</v>
      </c>
      <c r="B182" s="59" t="s">
        <v>3</v>
      </c>
      <c r="C182" s="55" t="s">
        <v>3</v>
      </c>
      <c r="D182" s="61" t="s">
        <v>4</v>
      </c>
      <c r="E182" s="62" t="s">
        <v>5</v>
      </c>
      <c r="F182" s="62" t="s">
        <v>9</v>
      </c>
      <c r="G182" s="31" t="s">
        <v>6</v>
      </c>
      <c r="H182" s="32" t="s">
        <v>7</v>
      </c>
      <c r="I182" s="32" t="s">
        <v>17</v>
      </c>
      <c r="J182" s="63" t="s">
        <v>8</v>
      </c>
      <c r="K182" s="39" t="s">
        <v>36</v>
      </c>
    </row>
    <row r="183" spans="1:12" s="114" customFormat="1" ht="15.75" x14ac:dyDescent="0.25">
      <c r="A183" s="34">
        <v>1</v>
      </c>
      <c r="B183" s="28"/>
      <c r="C183" s="141" t="s">
        <v>273</v>
      </c>
      <c r="D183" s="35">
        <v>13131</v>
      </c>
      <c r="E183" s="30" t="s">
        <v>274</v>
      </c>
      <c r="F183" s="30" t="s">
        <v>275</v>
      </c>
      <c r="G183" s="46">
        <v>45759</v>
      </c>
      <c r="H183" s="32">
        <v>16</v>
      </c>
      <c r="I183" s="32">
        <v>16</v>
      </c>
      <c r="J183" s="46">
        <v>45881</v>
      </c>
      <c r="K183" s="36" t="s">
        <v>276</v>
      </c>
    </row>
    <row r="184" spans="1:12" s="114" customFormat="1" ht="15.75" x14ac:dyDescent="0.25">
      <c r="A184" s="34">
        <v>2</v>
      </c>
      <c r="B184" s="28"/>
      <c r="C184" s="141" t="s">
        <v>273</v>
      </c>
      <c r="D184" s="35">
        <v>13131</v>
      </c>
      <c r="E184" s="30" t="s">
        <v>279</v>
      </c>
      <c r="F184" s="30" t="s">
        <v>278</v>
      </c>
      <c r="G184" s="46">
        <v>45759</v>
      </c>
      <c r="H184" s="32">
        <v>16</v>
      </c>
      <c r="I184" s="32">
        <v>16</v>
      </c>
      <c r="J184" s="46">
        <v>45881</v>
      </c>
      <c r="K184" s="36" t="s">
        <v>277</v>
      </c>
    </row>
    <row r="185" spans="1:12" s="114" customFormat="1" ht="15.75" x14ac:dyDescent="0.25">
      <c r="A185" s="34">
        <v>3</v>
      </c>
      <c r="B185" s="28"/>
      <c r="C185" s="141" t="s">
        <v>292</v>
      </c>
      <c r="D185" s="35">
        <v>13820</v>
      </c>
      <c r="E185" s="30"/>
      <c r="F185" s="30" t="s">
        <v>362</v>
      </c>
      <c r="G185" s="46"/>
      <c r="H185" s="32">
        <v>622.69000000000005</v>
      </c>
      <c r="I185" s="32">
        <v>622.69000000000005</v>
      </c>
      <c r="J185" s="46">
        <v>45973</v>
      </c>
      <c r="K185" s="36" t="s">
        <v>363</v>
      </c>
    </row>
    <row r="186" spans="1:12" s="114" customFormat="1" ht="15.75" x14ac:dyDescent="0.25">
      <c r="A186" s="34">
        <v>4</v>
      </c>
      <c r="B186" s="28"/>
      <c r="C186" s="141" t="s">
        <v>262</v>
      </c>
      <c r="D186" s="35">
        <v>13131</v>
      </c>
      <c r="E186" s="30" t="s">
        <v>422</v>
      </c>
      <c r="F186" s="30" t="s">
        <v>275</v>
      </c>
      <c r="G186" s="46"/>
      <c r="H186" s="32">
        <v>16</v>
      </c>
      <c r="I186" s="32">
        <v>16</v>
      </c>
      <c r="J186" s="46">
        <v>45973</v>
      </c>
      <c r="K186" s="36" t="s">
        <v>429</v>
      </c>
    </row>
    <row r="187" spans="1:12" s="114" customFormat="1" ht="16.5" thickBot="1" x14ac:dyDescent="0.3">
      <c r="A187" s="34">
        <v>5</v>
      </c>
      <c r="B187" s="28"/>
      <c r="C187" s="141" t="s">
        <v>334</v>
      </c>
      <c r="D187" s="35">
        <v>13320</v>
      </c>
      <c r="E187" s="30" t="s">
        <v>431</v>
      </c>
      <c r="F187" s="30" t="s">
        <v>234</v>
      </c>
      <c r="G187" s="46">
        <v>45728</v>
      </c>
      <c r="H187" s="32">
        <v>51.97</v>
      </c>
      <c r="I187" s="32">
        <v>51.97</v>
      </c>
      <c r="J187" s="46">
        <v>45973</v>
      </c>
      <c r="K187" s="36" t="s">
        <v>430</v>
      </c>
    </row>
    <row r="188" spans="1:12" s="114" customFormat="1" ht="29.25" customHeight="1" thickBot="1" x14ac:dyDescent="0.3">
      <c r="A188" s="20"/>
      <c r="B188" s="45"/>
      <c r="C188" s="142"/>
      <c r="D188" s="20"/>
      <c r="E188" s="142"/>
      <c r="F188" s="151" t="s">
        <v>45</v>
      </c>
      <c r="G188" s="154"/>
      <c r="H188" s="155"/>
      <c r="I188" s="57">
        <f>SUM(I183:I187)</f>
        <v>722.66000000000008</v>
      </c>
      <c r="J188" s="22"/>
      <c r="K188" s="24"/>
    </row>
    <row r="189" spans="1:12" s="114" customFormat="1" ht="15.75" x14ac:dyDescent="0.25">
      <c r="A189" s="20"/>
      <c r="B189" s="45"/>
      <c r="C189" s="142"/>
      <c r="D189" s="20"/>
      <c r="E189" s="142"/>
      <c r="F189" s="142"/>
      <c r="G189" s="53"/>
      <c r="H189" s="53"/>
      <c r="I189" s="43"/>
      <c r="J189" s="22"/>
      <c r="K189" s="24"/>
    </row>
    <row r="190" spans="1:12" s="114" customFormat="1" ht="15.75" x14ac:dyDescent="0.25">
      <c r="A190" s="20"/>
      <c r="B190" s="45"/>
      <c r="C190" s="142"/>
      <c r="D190" s="20"/>
      <c r="E190" s="142"/>
      <c r="F190" s="142"/>
      <c r="G190" s="53"/>
      <c r="H190" s="53"/>
      <c r="I190" s="43"/>
      <c r="J190" s="22"/>
      <c r="K190" s="24"/>
    </row>
    <row r="191" spans="1:12" s="114" customFormat="1" ht="39" customHeight="1" thickBot="1" x14ac:dyDescent="0.3">
      <c r="A191" s="20"/>
      <c r="B191" s="45"/>
      <c r="C191" s="145" t="s">
        <v>33</v>
      </c>
      <c r="D191" s="146"/>
      <c r="E191" s="146"/>
      <c r="F191" s="146"/>
      <c r="G191" s="146"/>
      <c r="H191" s="146"/>
      <c r="I191" s="146"/>
      <c r="J191" s="147"/>
      <c r="K191" s="24"/>
    </row>
    <row r="192" spans="1:12" s="114" customFormat="1" ht="30" customHeight="1" x14ac:dyDescent="0.25">
      <c r="A192" s="70" t="s">
        <v>1</v>
      </c>
      <c r="B192" s="59" t="s">
        <v>3</v>
      </c>
      <c r="C192" s="141" t="s">
        <v>3</v>
      </c>
      <c r="D192" s="61" t="s">
        <v>4</v>
      </c>
      <c r="E192" s="62" t="s">
        <v>5</v>
      </c>
      <c r="F192" s="62" t="s">
        <v>9</v>
      </c>
      <c r="G192" s="63" t="s">
        <v>6</v>
      </c>
      <c r="H192" s="32" t="s">
        <v>7</v>
      </c>
      <c r="I192" s="32" t="s">
        <v>17</v>
      </c>
      <c r="J192" s="26" t="s">
        <v>8</v>
      </c>
      <c r="K192" s="39" t="s">
        <v>36</v>
      </c>
    </row>
    <row r="193" spans="1:11" s="114" customFormat="1" ht="15.75" x14ac:dyDescent="0.25">
      <c r="A193" s="34">
        <v>1</v>
      </c>
      <c r="B193" s="28"/>
      <c r="C193" s="141" t="s">
        <v>188</v>
      </c>
      <c r="D193" s="35">
        <v>13950</v>
      </c>
      <c r="E193" s="30">
        <v>108222640</v>
      </c>
      <c r="F193" s="30" t="s">
        <v>189</v>
      </c>
      <c r="G193" s="31" t="s">
        <v>190</v>
      </c>
      <c r="H193" s="32">
        <v>25</v>
      </c>
      <c r="I193" s="32">
        <v>25</v>
      </c>
      <c r="J193" s="46">
        <v>45881</v>
      </c>
      <c r="K193" s="36" t="s">
        <v>191</v>
      </c>
    </row>
    <row r="194" spans="1:11" s="114" customFormat="1" ht="15.75" x14ac:dyDescent="0.25">
      <c r="A194" s="34">
        <v>2</v>
      </c>
      <c r="B194" s="28"/>
      <c r="C194" s="141" t="s">
        <v>194</v>
      </c>
      <c r="D194" s="35">
        <v>13952</v>
      </c>
      <c r="E194" s="30">
        <v>500187199</v>
      </c>
      <c r="F194" s="30" t="s">
        <v>193</v>
      </c>
      <c r="G194" s="31" t="s">
        <v>190</v>
      </c>
      <c r="H194" s="32">
        <v>10</v>
      </c>
      <c r="I194" s="32">
        <v>10</v>
      </c>
      <c r="J194" s="46">
        <v>45881</v>
      </c>
      <c r="K194" s="36" t="s">
        <v>192</v>
      </c>
    </row>
    <row r="195" spans="1:11" s="114" customFormat="1" ht="15.75" x14ac:dyDescent="0.25">
      <c r="A195" s="34">
        <v>3</v>
      </c>
      <c r="B195" s="28"/>
      <c r="C195" s="141" t="s">
        <v>195</v>
      </c>
      <c r="D195" s="35">
        <v>13950</v>
      </c>
      <c r="E195" s="30">
        <v>10822640</v>
      </c>
      <c r="F195" s="30" t="s">
        <v>189</v>
      </c>
      <c r="G195" s="31" t="s">
        <v>190</v>
      </c>
      <c r="H195" s="32">
        <v>40</v>
      </c>
      <c r="I195" s="32">
        <v>40</v>
      </c>
      <c r="J195" s="46">
        <v>45881</v>
      </c>
      <c r="K195" s="36" t="s">
        <v>196</v>
      </c>
    </row>
    <row r="196" spans="1:11" s="114" customFormat="1" ht="15.75" x14ac:dyDescent="0.25">
      <c r="A196" s="34">
        <v>4</v>
      </c>
      <c r="B196" s="28"/>
      <c r="C196" s="141" t="s">
        <v>198</v>
      </c>
      <c r="D196" s="35">
        <v>13950</v>
      </c>
      <c r="E196" s="30">
        <v>108222641</v>
      </c>
      <c r="F196" s="30" t="s">
        <v>189</v>
      </c>
      <c r="G196" s="31" t="s">
        <v>190</v>
      </c>
      <c r="H196" s="32">
        <v>10</v>
      </c>
      <c r="I196" s="32">
        <v>10</v>
      </c>
      <c r="J196" s="46">
        <v>45881</v>
      </c>
      <c r="K196" s="36" t="s">
        <v>197</v>
      </c>
    </row>
    <row r="197" spans="1:11" s="114" customFormat="1" ht="15.75" x14ac:dyDescent="0.25">
      <c r="A197" s="34">
        <v>5</v>
      </c>
      <c r="B197" s="28"/>
      <c r="C197" s="141" t="s">
        <v>206</v>
      </c>
      <c r="D197" s="35">
        <v>14310</v>
      </c>
      <c r="E197" s="30" t="s">
        <v>219</v>
      </c>
      <c r="F197" s="30" t="s">
        <v>208</v>
      </c>
      <c r="G197" s="31" t="s">
        <v>209</v>
      </c>
      <c r="H197" s="32">
        <v>70</v>
      </c>
      <c r="I197" s="32">
        <v>70</v>
      </c>
      <c r="J197" s="46">
        <v>45881</v>
      </c>
      <c r="K197" s="36" t="s">
        <v>220</v>
      </c>
    </row>
    <row r="198" spans="1:11" s="114" customFormat="1" ht="15.75" x14ac:dyDescent="0.25">
      <c r="A198" s="34">
        <v>6</v>
      </c>
      <c r="B198" s="28"/>
      <c r="C198" s="141" t="s">
        <v>299</v>
      </c>
      <c r="D198" s="35">
        <v>14050</v>
      </c>
      <c r="E198" s="30" t="s">
        <v>300</v>
      </c>
      <c r="F198" s="30" t="s">
        <v>301</v>
      </c>
      <c r="G198" s="31" t="s">
        <v>236</v>
      </c>
      <c r="H198" s="32">
        <v>30</v>
      </c>
      <c r="I198" s="32">
        <v>30</v>
      </c>
      <c r="J198" s="46">
        <v>45881</v>
      </c>
      <c r="K198" s="36" t="s">
        <v>302</v>
      </c>
    </row>
    <row r="199" spans="1:11" s="114" customFormat="1" ht="15.75" x14ac:dyDescent="0.25">
      <c r="A199" s="34">
        <v>7</v>
      </c>
      <c r="B199" s="28"/>
      <c r="C199" s="141" t="s">
        <v>233</v>
      </c>
      <c r="D199" s="35">
        <v>13330</v>
      </c>
      <c r="E199" s="127">
        <v>45931</v>
      </c>
      <c r="F199" s="30" t="s">
        <v>336</v>
      </c>
      <c r="G199" s="46">
        <v>45941</v>
      </c>
      <c r="H199" s="32">
        <v>33</v>
      </c>
      <c r="I199" s="32">
        <v>33</v>
      </c>
      <c r="J199" s="46">
        <v>45973</v>
      </c>
      <c r="K199" s="36" t="s">
        <v>373</v>
      </c>
    </row>
    <row r="200" spans="1:11" s="114" customFormat="1" ht="15.75" x14ac:dyDescent="0.25">
      <c r="A200" s="34">
        <v>8</v>
      </c>
      <c r="B200" s="28"/>
      <c r="C200" s="141" t="s">
        <v>414</v>
      </c>
      <c r="D200" s="35">
        <v>13320</v>
      </c>
      <c r="E200" s="128" t="s">
        <v>415</v>
      </c>
      <c r="F200" s="30" t="s">
        <v>336</v>
      </c>
      <c r="G200" s="46">
        <v>45728</v>
      </c>
      <c r="H200" s="32">
        <v>337.69</v>
      </c>
      <c r="I200" s="32">
        <v>337.69</v>
      </c>
      <c r="J200" s="46">
        <v>45973</v>
      </c>
      <c r="K200" s="36" t="s">
        <v>416</v>
      </c>
    </row>
    <row r="201" spans="1:11" s="114" customFormat="1" ht="15.75" x14ac:dyDescent="0.25">
      <c r="A201" s="34">
        <v>9</v>
      </c>
      <c r="B201" s="28"/>
      <c r="C201" s="141" t="s">
        <v>419</v>
      </c>
      <c r="D201" s="35">
        <v>13250</v>
      </c>
      <c r="E201" s="128" t="s">
        <v>418</v>
      </c>
      <c r="F201" s="30" t="s">
        <v>336</v>
      </c>
      <c r="G201" s="46">
        <v>45728</v>
      </c>
      <c r="H201" s="32">
        <v>407.16</v>
      </c>
      <c r="I201" s="32">
        <v>407.16</v>
      </c>
      <c r="J201" s="46">
        <v>45973</v>
      </c>
      <c r="K201" s="36" t="s">
        <v>417</v>
      </c>
    </row>
    <row r="202" spans="1:11" s="114" customFormat="1" ht="15.75" x14ac:dyDescent="0.25">
      <c r="A202" s="34">
        <v>10</v>
      </c>
      <c r="B202" s="28"/>
      <c r="C202" s="141" t="s">
        <v>221</v>
      </c>
      <c r="D202" s="35">
        <v>13141</v>
      </c>
      <c r="E202" s="128"/>
      <c r="F202" s="30" t="s">
        <v>420</v>
      </c>
      <c r="G202" s="31"/>
      <c r="H202" s="32">
        <v>168</v>
      </c>
      <c r="I202" s="32">
        <v>168</v>
      </c>
      <c r="J202" s="46">
        <v>45973</v>
      </c>
      <c r="K202" s="36" t="s">
        <v>421</v>
      </c>
    </row>
    <row r="203" spans="1:11" s="114" customFormat="1" ht="16.5" thickBot="1" x14ac:dyDescent="0.3">
      <c r="A203" s="34">
        <v>11</v>
      </c>
      <c r="B203" s="28"/>
      <c r="C203" s="141" t="s">
        <v>586</v>
      </c>
      <c r="D203" s="35">
        <v>13610</v>
      </c>
      <c r="E203" s="128" t="s">
        <v>587</v>
      </c>
      <c r="F203" s="30" t="s">
        <v>584</v>
      </c>
      <c r="G203" s="46">
        <v>45669</v>
      </c>
      <c r="H203" s="32">
        <v>84.48</v>
      </c>
      <c r="I203" s="32">
        <v>84.48</v>
      </c>
      <c r="J203" s="46">
        <v>46003</v>
      </c>
      <c r="K203" s="36" t="s">
        <v>588</v>
      </c>
    </row>
    <row r="204" spans="1:11" s="114" customFormat="1" ht="35.25" customHeight="1" thickBot="1" x14ac:dyDescent="0.3">
      <c r="A204" s="66"/>
      <c r="B204" s="53"/>
      <c r="C204" s="50"/>
      <c r="D204" s="66"/>
      <c r="E204" s="67"/>
      <c r="F204" s="151" t="s">
        <v>43</v>
      </c>
      <c r="G204" s="152"/>
      <c r="H204" s="153"/>
      <c r="I204" s="51">
        <f>SUM(I193:I203)</f>
        <v>1215.3300000000002</v>
      </c>
      <c r="J204" s="79"/>
      <c r="K204" s="69"/>
    </row>
    <row r="205" spans="1:11" s="114" customFormat="1" ht="15.75" x14ac:dyDescent="0.25">
      <c r="A205" s="53"/>
      <c r="B205" s="53"/>
      <c r="C205" s="50"/>
      <c r="D205" s="53"/>
      <c r="E205" s="72"/>
      <c r="F205" s="72"/>
      <c r="G205" s="80"/>
      <c r="H205" s="80"/>
      <c r="I205" s="43"/>
      <c r="J205" s="73"/>
      <c r="K205" s="74"/>
    </row>
    <row r="206" spans="1:11" s="114" customFormat="1" ht="15.75" x14ac:dyDescent="0.25">
      <c r="A206" s="53"/>
      <c r="B206" s="53"/>
      <c r="C206" s="50"/>
      <c r="D206" s="53"/>
      <c r="E206" s="72"/>
      <c r="F206" s="72"/>
      <c r="G206" s="73"/>
      <c r="H206" s="43"/>
      <c r="I206" s="43"/>
      <c r="J206" s="73"/>
      <c r="K206" s="74"/>
    </row>
    <row r="207" spans="1:11" s="114" customFormat="1" ht="30.75" customHeight="1" thickBot="1" x14ac:dyDescent="0.3">
      <c r="A207" s="20"/>
      <c r="B207" s="45"/>
      <c r="C207" s="145" t="s">
        <v>34</v>
      </c>
      <c r="D207" s="146"/>
      <c r="E207" s="146"/>
      <c r="F207" s="146"/>
      <c r="G207" s="146"/>
      <c r="H207" s="146"/>
      <c r="I207" s="146"/>
      <c r="J207" s="147"/>
      <c r="K207" s="24"/>
    </row>
    <row r="208" spans="1:11" s="114" customFormat="1" ht="33.75" customHeight="1" x14ac:dyDescent="0.25">
      <c r="A208" s="70" t="s">
        <v>1</v>
      </c>
      <c r="B208" s="59" t="s">
        <v>3</v>
      </c>
      <c r="C208" s="141" t="s">
        <v>3</v>
      </c>
      <c r="D208" s="35" t="s">
        <v>4</v>
      </c>
      <c r="E208" s="48" t="s">
        <v>5</v>
      </c>
      <c r="F208" s="48" t="s">
        <v>9</v>
      </c>
      <c r="G208" s="26" t="s">
        <v>6</v>
      </c>
      <c r="H208" s="40" t="s">
        <v>7</v>
      </c>
      <c r="I208" s="40" t="s">
        <v>17</v>
      </c>
      <c r="J208" s="26" t="s">
        <v>8</v>
      </c>
      <c r="K208" s="26" t="s">
        <v>36</v>
      </c>
    </row>
    <row r="209" spans="1:11" s="114" customFormat="1" ht="15.75" x14ac:dyDescent="0.25">
      <c r="A209" s="34">
        <v>1</v>
      </c>
      <c r="B209" s="28"/>
      <c r="C209" s="141" t="s">
        <v>287</v>
      </c>
      <c r="D209" s="35">
        <v>13141</v>
      </c>
      <c r="E209" s="30">
        <v>1073</v>
      </c>
      <c r="F209" s="30" t="s">
        <v>288</v>
      </c>
      <c r="G209" s="46">
        <v>45669</v>
      </c>
      <c r="H209" s="32">
        <v>23</v>
      </c>
      <c r="I209" s="32">
        <v>23</v>
      </c>
      <c r="J209" s="46">
        <v>45881</v>
      </c>
      <c r="K209" s="36" t="s">
        <v>289</v>
      </c>
    </row>
    <row r="210" spans="1:11" s="114" customFormat="1" ht="15.75" x14ac:dyDescent="0.25">
      <c r="A210" s="34">
        <v>2</v>
      </c>
      <c r="B210" s="28"/>
      <c r="C210" s="141" t="s">
        <v>287</v>
      </c>
      <c r="D210" s="35">
        <v>13141</v>
      </c>
      <c r="E210" s="30"/>
      <c r="F210" s="30" t="s">
        <v>291</v>
      </c>
      <c r="G210" s="46">
        <v>45669</v>
      </c>
      <c r="H210" s="32">
        <v>23</v>
      </c>
      <c r="I210" s="32">
        <v>23</v>
      </c>
      <c r="J210" s="46">
        <v>45881</v>
      </c>
      <c r="K210" s="36" t="s">
        <v>290</v>
      </c>
    </row>
    <row r="211" spans="1:11" s="114" customFormat="1" ht="15.75" x14ac:dyDescent="0.25">
      <c r="A211" s="34">
        <v>3</v>
      </c>
      <c r="B211" s="28"/>
      <c r="C211" s="141" t="s">
        <v>292</v>
      </c>
      <c r="D211" s="35">
        <v>13820</v>
      </c>
      <c r="E211" s="30"/>
      <c r="F211" s="30" t="s">
        <v>296</v>
      </c>
      <c r="G211" s="31"/>
      <c r="H211" s="32">
        <v>78.05</v>
      </c>
      <c r="I211" s="32">
        <v>78.05</v>
      </c>
      <c r="J211" s="46">
        <v>45881</v>
      </c>
      <c r="K211" s="36" t="s">
        <v>297</v>
      </c>
    </row>
    <row r="212" spans="1:11" s="114" customFormat="1" ht="15.75" x14ac:dyDescent="0.25">
      <c r="A212" s="34">
        <v>4</v>
      </c>
      <c r="B212" s="28"/>
      <c r="C212" s="141" t="s">
        <v>221</v>
      </c>
      <c r="D212" s="35">
        <v>13141</v>
      </c>
      <c r="E212" s="30"/>
      <c r="F212" s="30" t="s">
        <v>360</v>
      </c>
      <c r="G212" s="31"/>
      <c r="H212" s="32">
        <v>160</v>
      </c>
      <c r="I212" s="32">
        <v>160</v>
      </c>
      <c r="J212" s="46">
        <v>45973</v>
      </c>
      <c r="K212" s="36" t="s">
        <v>361</v>
      </c>
    </row>
    <row r="213" spans="1:11" s="114" customFormat="1" ht="15.75" x14ac:dyDescent="0.25">
      <c r="A213" s="34">
        <v>5</v>
      </c>
      <c r="B213" s="28"/>
      <c r="C213" s="141" t="s">
        <v>206</v>
      </c>
      <c r="D213" s="35">
        <v>14310</v>
      </c>
      <c r="E213" s="30" t="s">
        <v>396</v>
      </c>
      <c r="F213" s="30" t="s">
        <v>388</v>
      </c>
      <c r="G213" s="31" t="s">
        <v>223</v>
      </c>
      <c r="H213" s="32">
        <v>49.53</v>
      </c>
      <c r="I213" s="32">
        <v>49.53</v>
      </c>
      <c r="J213" s="46">
        <v>45973</v>
      </c>
      <c r="K213" s="36" t="s">
        <v>389</v>
      </c>
    </row>
    <row r="214" spans="1:11" s="114" customFormat="1" ht="15.75" x14ac:dyDescent="0.25">
      <c r="A214" s="34">
        <v>6</v>
      </c>
      <c r="B214" s="28"/>
      <c r="C214" s="141" t="s">
        <v>206</v>
      </c>
      <c r="D214" s="35">
        <v>14310</v>
      </c>
      <c r="E214" s="30" t="s">
        <v>395</v>
      </c>
      <c r="F214" s="30" t="s">
        <v>388</v>
      </c>
      <c r="G214" s="31" t="s">
        <v>391</v>
      </c>
      <c r="H214" s="32">
        <v>49.31</v>
      </c>
      <c r="I214" s="32">
        <v>49.31</v>
      </c>
      <c r="J214" s="46">
        <v>45973</v>
      </c>
      <c r="K214" s="36" t="s">
        <v>390</v>
      </c>
    </row>
    <row r="215" spans="1:11" s="114" customFormat="1" ht="15.75" x14ac:dyDescent="0.25">
      <c r="A215" s="34">
        <v>7</v>
      </c>
      <c r="B215" s="28"/>
      <c r="C215" s="141" t="s">
        <v>206</v>
      </c>
      <c r="D215" s="35">
        <v>14310</v>
      </c>
      <c r="E215" s="30" t="s">
        <v>394</v>
      </c>
      <c r="F215" s="30" t="s">
        <v>392</v>
      </c>
      <c r="G215" s="31" t="s">
        <v>393</v>
      </c>
      <c r="H215" s="32">
        <v>69.5</v>
      </c>
      <c r="I215" s="32">
        <v>69.5</v>
      </c>
      <c r="J215" s="46">
        <v>45973</v>
      </c>
      <c r="K215" s="36" t="s">
        <v>397</v>
      </c>
    </row>
    <row r="216" spans="1:11" s="114" customFormat="1" ht="15.75" x14ac:dyDescent="0.25">
      <c r="A216" s="34">
        <v>8</v>
      </c>
      <c r="B216" s="28"/>
      <c r="C216" s="141" t="s">
        <v>402</v>
      </c>
      <c r="D216" s="35">
        <v>13220</v>
      </c>
      <c r="E216" s="30" t="s">
        <v>401</v>
      </c>
      <c r="F216" s="30" t="s">
        <v>400</v>
      </c>
      <c r="G216" s="31" t="s">
        <v>399</v>
      </c>
      <c r="H216" s="32">
        <v>12.4</v>
      </c>
      <c r="I216" s="32">
        <v>12.4</v>
      </c>
      <c r="J216" s="46">
        <v>45973</v>
      </c>
      <c r="K216" s="36" t="s">
        <v>398</v>
      </c>
    </row>
    <row r="217" spans="1:11" s="114" customFormat="1" ht="15.75" x14ac:dyDescent="0.25">
      <c r="A217" s="34">
        <v>9</v>
      </c>
      <c r="B217" s="28"/>
      <c r="C217" s="141" t="s">
        <v>292</v>
      </c>
      <c r="D217" s="35">
        <v>13820</v>
      </c>
      <c r="E217" s="30"/>
      <c r="F217" s="30" t="s">
        <v>296</v>
      </c>
      <c r="G217" s="31"/>
      <c r="H217" s="32">
        <v>920</v>
      </c>
      <c r="I217" s="32">
        <v>920</v>
      </c>
      <c r="J217" s="46">
        <v>45881</v>
      </c>
      <c r="K217" s="36" t="s">
        <v>298</v>
      </c>
    </row>
    <row r="218" spans="1:11" s="114" customFormat="1" ht="15.75" x14ac:dyDescent="0.25">
      <c r="A218" s="34">
        <v>10</v>
      </c>
      <c r="B218" s="28"/>
      <c r="C218" s="141" t="s">
        <v>233</v>
      </c>
      <c r="D218" s="35">
        <v>13330</v>
      </c>
      <c r="E218" s="30">
        <v>48716</v>
      </c>
      <c r="F218" s="30" t="s">
        <v>450</v>
      </c>
      <c r="G218" s="31" t="s">
        <v>209</v>
      </c>
      <c r="H218" s="32">
        <v>66.680000000000007</v>
      </c>
      <c r="I218" s="32">
        <v>66.680000000000007</v>
      </c>
      <c r="J218" s="46">
        <v>46003</v>
      </c>
      <c r="K218" s="36" t="s">
        <v>451</v>
      </c>
    </row>
    <row r="219" spans="1:11" s="114" customFormat="1" ht="15.75" x14ac:dyDescent="0.25">
      <c r="A219" s="34">
        <v>11</v>
      </c>
      <c r="B219" s="28"/>
      <c r="C219" s="141" t="s">
        <v>454</v>
      </c>
      <c r="D219" s="35">
        <v>13240</v>
      </c>
      <c r="E219" s="30">
        <v>143149</v>
      </c>
      <c r="F219" s="30" t="s">
        <v>453</v>
      </c>
      <c r="G219" s="31" t="s">
        <v>209</v>
      </c>
      <c r="H219" s="32">
        <v>2211.52</v>
      </c>
      <c r="I219" s="32">
        <v>2211.52</v>
      </c>
      <c r="J219" s="46">
        <v>46003</v>
      </c>
      <c r="K219" s="36" t="s">
        <v>452</v>
      </c>
    </row>
    <row r="220" spans="1:11" s="114" customFormat="1" ht="15.75" x14ac:dyDescent="0.25">
      <c r="A220" s="34">
        <v>12</v>
      </c>
      <c r="B220" s="28"/>
      <c r="C220" s="141" t="s">
        <v>455</v>
      </c>
      <c r="D220" s="35">
        <v>13210</v>
      </c>
      <c r="E220" s="30">
        <v>43089254</v>
      </c>
      <c r="F220" s="30" t="s">
        <v>456</v>
      </c>
      <c r="G220" s="46">
        <v>45881</v>
      </c>
      <c r="H220" s="32">
        <v>549.6</v>
      </c>
      <c r="I220" s="32">
        <v>549.6</v>
      </c>
      <c r="J220" s="46">
        <v>46003</v>
      </c>
      <c r="K220" s="36" t="s">
        <v>457</v>
      </c>
    </row>
    <row r="221" spans="1:11" s="114" customFormat="1" ht="15.75" x14ac:dyDescent="0.25">
      <c r="A221" s="34">
        <v>13</v>
      </c>
      <c r="B221" s="28"/>
      <c r="C221" s="141" t="s">
        <v>460</v>
      </c>
      <c r="D221" s="35">
        <v>13953</v>
      </c>
      <c r="E221" s="30">
        <v>1213</v>
      </c>
      <c r="F221" s="30" t="s">
        <v>459</v>
      </c>
      <c r="G221" s="46">
        <v>45912</v>
      </c>
      <c r="H221" s="32">
        <v>3800</v>
      </c>
      <c r="I221" s="32">
        <v>3800</v>
      </c>
      <c r="J221" s="46">
        <v>46003</v>
      </c>
      <c r="K221" s="36" t="s">
        <v>458</v>
      </c>
    </row>
    <row r="222" spans="1:11" s="114" customFormat="1" ht="15.75" x14ac:dyDescent="0.25">
      <c r="A222" s="34">
        <v>14</v>
      </c>
      <c r="B222" s="28"/>
      <c r="C222" s="141" t="s">
        <v>455</v>
      </c>
      <c r="D222" s="35">
        <v>13210</v>
      </c>
      <c r="E222" s="30">
        <v>43089245</v>
      </c>
      <c r="F222" s="30" t="s">
        <v>456</v>
      </c>
      <c r="G222" s="46">
        <v>45881</v>
      </c>
      <c r="H222" s="32">
        <v>601.72</v>
      </c>
      <c r="I222" s="32">
        <v>601.72</v>
      </c>
      <c r="J222" s="46">
        <v>46003</v>
      </c>
      <c r="K222" s="36" t="s">
        <v>461</v>
      </c>
    </row>
    <row r="223" spans="1:11" ht="18.75" thickBot="1" x14ac:dyDescent="0.3">
      <c r="A223" s="181"/>
      <c r="B223" s="182"/>
      <c r="C223" s="183"/>
      <c r="D223" s="181"/>
      <c r="E223" s="183"/>
      <c r="F223" s="183"/>
      <c r="G223" s="184"/>
      <c r="H223" s="185"/>
      <c r="I223" s="185"/>
      <c r="J223" s="184"/>
      <c r="K223" s="186"/>
    </row>
    <row r="224" spans="1:11" s="114" customFormat="1" ht="33.75" customHeight="1" thickBot="1" x14ac:dyDescent="0.3">
      <c r="A224" s="20"/>
      <c r="B224" s="45"/>
      <c r="C224" s="20"/>
      <c r="D224" s="81"/>
      <c r="E224" s="142"/>
      <c r="F224" s="151" t="s">
        <v>44</v>
      </c>
      <c r="G224" s="154"/>
      <c r="H224" s="155"/>
      <c r="I224" s="57">
        <f>SUM(I209:I222)</f>
        <v>8614.31</v>
      </c>
      <c r="J224" s="58"/>
      <c r="K224" s="82"/>
    </row>
    <row r="225" spans="1:11" s="114" customFormat="1" ht="20.25" customHeight="1" x14ac:dyDescent="0.25">
      <c r="A225" s="20"/>
      <c r="B225" s="45"/>
      <c r="C225" s="83"/>
      <c r="D225" s="81"/>
      <c r="E225" s="142"/>
      <c r="F225" s="142"/>
      <c r="G225" s="22"/>
      <c r="H225" s="43"/>
      <c r="I225" s="43"/>
      <c r="J225" s="58"/>
      <c r="K225" s="82"/>
    </row>
    <row r="226" spans="1:11" s="114" customFormat="1" ht="20.25" customHeight="1" x14ac:dyDescent="0.25">
      <c r="A226" s="20"/>
      <c r="B226" s="45"/>
      <c r="C226" s="83"/>
      <c r="D226" s="81"/>
      <c r="E226" s="142"/>
      <c r="F226" s="142"/>
      <c r="G226" s="22"/>
      <c r="H226" s="43"/>
      <c r="I226" s="43"/>
      <c r="J226" s="58"/>
      <c r="K226" s="82"/>
    </row>
    <row r="227" spans="1:11" s="114" customFormat="1" ht="30" customHeight="1" thickBot="1" x14ac:dyDescent="0.3">
      <c r="A227" s="20"/>
      <c r="B227" s="45"/>
      <c r="C227" s="145" t="s">
        <v>231</v>
      </c>
      <c r="D227" s="146"/>
      <c r="E227" s="146"/>
      <c r="F227" s="146"/>
      <c r="G227" s="146"/>
      <c r="H227" s="146"/>
      <c r="I227" s="146"/>
      <c r="J227" s="147"/>
      <c r="K227" s="24"/>
    </row>
    <row r="228" spans="1:11" s="114" customFormat="1" ht="34.5" customHeight="1" x14ac:dyDescent="0.25">
      <c r="A228" s="35" t="s">
        <v>1</v>
      </c>
      <c r="B228" s="59" t="s">
        <v>3</v>
      </c>
      <c r="C228" s="48" t="s">
        <v>3</v>
      </c>
      <c r="D228" s="35" t="s">
        <v>4</v>
      </c>
      <c r="E228" s="48" t="s">
        <v>5</v>
      </c>
      <c r="F228" s="48" t="s">
        <v>9</v>
      </c>
      <c r="G228" s="26" t="s">
        <v>6</v>
      </c>
      <c r="H228" s="40" t="s">
        <v>7</v>
      </c>
      <c r="I228" s="40" t="s">
        <v>17</v>
      </c>
      <c r="J228" s="26" t="s">
        <v>8</v>
      </c>
      <c r="K228" s="39" t="s">
        <v>36</v>
      </c>
    </row>
    <row r="229" spans="1:11" s="114" customFormat="1" ht="20.25" customHeight="1" x14ac:dyDescent="0.25">
      <c r="A229" s="179">
        <v>1</v>
      </c>
      <c r="B229" s="28"/>
      <c r="C229" s="141" t="s">
        <v>233</v>
      </c>
      <c r="D229" s="35">
        <v>13330</v>
      </c>
      <c r="E229" s="128" t="s">
        <v>235</v>
      </c>
      <c r="F229" s="30" t="s">
        <v>234</v>
      </c>
      <c r="G229" s="31" t="s">
        <v>236</v>
      </c>
      <c r="H229" s="32">
        <v>7.7</v>
      </c>
      <c r="I229" s="32">
        <v>7.7</v>
      </c>
      <c r="J229" s="46">
        <v>45881</v>
      </c>
      <c r="K229" s="36" t="s">
        <v>237</v>
      </c>
    </row>
    <row r="230" spans="1:11" s="115" customFormat="1" ht="15.75" x14ac:dyDescent="0.25">
      <c r="A230" s="109">
        <v>2</v>
      </c>
      <c r="B230" s="105"/>
      <c r="C230" s="105" t="s">
        <v>202</v>
      </c>
      <c r="D230" s="109">
        <v>13911</v>
      </c>
      <c r="E230" s="110" t="s">
        <v>203</v>
      </c>
      <c r="F230" s="120" t="s">
        <v>204</v>
      </c>
      <c r="G230" s="120">
        <v>107</v>
      </c>
      <c r="H230" s="124">
        <v>450</v>
      </c>
      <c r="I230" s="124">
        <v>450</v>
      </c>
      <c r="J230" s="111">
        <v>45881</v>
      </c>
      <c r="K230" s="108" t="s">
        <v>205</v>
      </c>
    </row>
    <row r="231" spans="1:11" s="115" customFormat="1" ht="15.75" x14ac:dyDescent="0.25">
      <c r="A231" s="179">
        <v>3</v>
      </c>
      <c r="B231" s="130"/>
      <c r="C231" s="105" t="s">
        <v>292</v>
      </c>
      <c r="D231" s="109">
        <v>13820</v>
      </c>
      <c r="E231" s="131"/>
      <c r="F231" s="132" t="s">
        <v>356</v>
      </c>
      <c r="G231" s="132"/>
      <c r="H231" s="133">
        <v>485.09</v>
      </c>
      <c r="I231" s="133">
        <v>485.09</v>
      </c>
      <c r="J231" s="134">
        <v>45973</v>
      </c>
      <c r="K231" s="135" t="s">
        <v>357</v>
      </c>
    </row>
    <row r="232" spans="1:11" s="115" customFormat="1" ht="15.75" x14ac:dyDescent="0.25">
      <c r="A232" s="109">
        <v>4</v>
      </c>
      <c r="B232" s="130"/>
      <c r="C232" s="105" t="s">
        <v>292</v>
      </c>
      <c r="D232" s="109">
        <v>13820</v>
      </c>
      <c r="E232" s="131"/>
      <c r="F232" s="132" t="s">
        <v>359</v>
      </c>
      <c r="G232" s="132"/>
      <c r="H232" s="133">
        <v>486.09</v>
      </c>
      <c r="I232" s="133">
        <v>486.09</v>
      </c>
      <c r="J232" s="134">
        <v>45973</v>
      </c>
      <c r="K232" s="135" t="s">
        <v>358</v>
      </c>
    </row>
    <row r="233" spans="1:11" s="115" customFormat="1" ht="15.75" x14ac:dyDescent="0.25">
      <c r="A233" s="179">
        <v>5</v>
      </c>
      <c r="B233" s="130"/>
      <c r="C233" s="105" t="s">
        <v>292</v>
      </c>
      <c r="D233" s="109">
        <v>13820</v>
      </c>
      <c r="E233" s="131"/>
      <c r="F233" s="132" t="s">
        <v>371</v>
      </c>
      <c r="G233" s="132"/>
      <c r="H233" s="133">
        <v>485.09</v>
      </c>
      <c r="I233" s="133">
        <v>485.09</v>
      </c>
      <c r="J233" s="134">
        <v>45973</v>
      </c>
      <c r="K233" s="135" t="s">
        <v>372</v>
      </c>
    </row>
    <row r="234" spans="1:11" s="115" customFormat="1" ht="15.75" x14ac:dyDescent="0.25">
      <c r="A234" s="109">
        <v>6</v>
      </c>
      <c r="B234" s="130"/>
      <c r="C234" s="105" t="s">
        <v>578</v>
      </c>
      <c r="D234" s="109">
        <v>14040</v>
      </c>
      <c r="E234" s="131" t="s">
        <v>579</v>
      </c>
      <c r="F234" s="132" t="s">
        <v>467</v>
      </c>
      <c r="G234" s="132" t="s">
        <v>580</v>
      </c>
      <c r="H234" s="133">
        <v>24.22</v>
      </c>
      <c r="I234" s="133">
        <v>24.22</v>
      </c>
      <c r="J234" s="134">
        <v>46003</v>
      </c>
      <c r="K234" s="135" t="s">
        <v>581</v>
      </c>
    </row>
    <row r="235" spans="1:11" s="114" customFormat="1" ht="20.25" customHeight="1" x14ac:dyDescent="0.25">
      <c r="A235" s="179">
        <v>7</v>
      </c>
      <c r="B235" s="28"/>
      <c r="C235" s="141" t="s">
        <v>589</v>
      </c>
      <c r="D235" s="48">
        <v>14040</v>
      </c>
      <c r="E235" s="128" t="s">
        <v>590</v>
      </c>
      <c r="F235" s="30" t="s">
        <v>471</v>
      </c>
      <c r="G235" s="31" t="s">
        <v>591</v>
      </c>
      <c r="H235" s="32">
        <v>582.22</v>
      </c>
      <c r="I235" s="32">
        <v>582.22</v>
      </c>
      <c r="J235" s="46">
        <v>46003</v>
      </c>
      <c r="K235" s="178" t="s">
        <v>592</v>
      </c>
    </row>
    <row r="236" spans="1:11" s="114" customFormat="1" ht="20.25" customHeight="1" x14ac:dyDescent="0.25">
      <c r="A236" s="109">
        <v>8</v>
      </c>
      <c r="B236" s="28"/>
      <c r="C236" s="141" t="s">
        <v>589</v>
      </c>
      <c r="D236" s="48">
        <v>14040</v>
      </c>
      <c r="E236" s="128" t="s">
        <v>593</v>
      </c>
      <c r="F236" s="30" t="s">
        <v>471</v>
      </c>
      <c r="G236" s="31" t="s">
        <v>282</v>
      </c>
      <c r="H236" s="32">
        <v>539.29999999999995</v>
      </c>
      <c r="I236" s="32">
        <v>539.29999999999995</v>
      </c>
      <c r="J236" s="134">
        <v>46003</v>
      </c>
      <c r="K236" s="178" t="s">
        <v>594</v>
      </c>
    </row>
    <row r="237" spans="1:11" s="114" customFormat="1" ht="37.5" customHeight="1" thickBot="1" x14ac:dyDescent="0.3">
      <c r="A237" s="20"/>
      <c r="B237" s="45"/>
      <c r="C237" s="83"/>
      <c r="D237" s="81"/>
      <c r="E237" s="142"/>
      <c r="F237" s="162" t="s">
        <v>232</v>
      </c>
      <c r="G237" s="163"/>
      <c r="H237" s="164"/>
      <c r="I237" s="51">
        <f>SUM(I229:I236)</f>
        <v>3059.71</v>
      </c>
      <c r="J237" s="58"/>
      <c r="K237" s="82"/>
    </row>
    <row r="238" spans="1:11" s="114" customFormat="1" ht="20.25" customHeight="1" x14ac:dyDescent="0.25">
      <c r="A238" s="20"/>
      <c r="B238" s="45"/>
      <c r="C238" s="83"/>
      <c r="D238" s="81"/>
      <c r="E238" s="142"/>
      <c r="F238" s="142"/>
      <c r="G238" s="22"/>
      <c r="H238" s="43"/>
      <c r="I238" s="43"/>
      <c r="J238" s="58"/>
      <c r="K238" s="82"/>
    </row>
    <row r="239" spans="1:11" s="114" customFormat="1" ht="20.25" customHeight="1" x14ac:dyDescent="0.25">
      <c r="A239" s="20"/>
      <c r="B239" s="45"/>
      <c r="C239" s="83"/>
      <c r="D239" s="81"/>
      <c r="E239" s="142"/>
      <c r="F239" s="142"/>
      <c r="G239" s="22"/>
      <c r="H239" s="43"/>
      <c r="I239" s="43"/>
      <c r="J239" s="58"/>
      <c r="K239" s="82"/>
    </row>
    <row r="240" spans="1:11" s="114" customFormat="1" ht="37.5" customHeight="1" thickBot="1" x14ac:dyDescent="0.3">
      <c r="A240" s="20"/>
      <c r="B240" s="45"/>
      <c r="C240" s="145" t="s">
        <v>18</v>
      </c>
      <c r="D240" s="146"/>
      <c r="E240" s="146"/>
      <c r="F240" s="146"/>
      <c r="G240" s="146"/>
      <c r="H240" s="146"/>
      <c r="I240" s="146"/>
      <c r="J240" s="147"/>
      <c r="K240" s="24"/>
    </row>
    <row r="241" spans="1:11" s="114" customFormat="1" ht="37.5" customHeight="1" x14ac:dyDescent="0.25">
      <c r="A241" s="35" t="s">
        <v>1</v>
      </c>
      <c r="B241" s="59" t="s">
        <v>3</v>
      </c>
      <c r="C241" s="48" t="s">
        <v>3</v>
      </c>
      <c r="D241" s="35" t="s">
        <v>4</v>
      </c>
      <c r="E241" s="48" t="s">
        <v>5</v>
      </c>
      <c r="F241" s="48" t="s">
        <v>9</v>
      </c>
      <c r="G241" s="26" t="s">
        <v>6</v>
      </c>
      <c r="H241" s="40" t="s">
        <v>7</v>
      </c>
      <c r="I241" s="40" t="s">
        <v>17</v>
      </c>
      <c r="J241" s="26" t="s">
        <v>8</v>
      </c>
      <c r="K241" s="39" t="s">
        <v>36</v>
      </c>
    </row>
    <row r="242" spans="1:11" s="114" customFormat="1" ht="15.75" x14ac:dyDescent="0.25">
      <c r="A242" s="34">
        <v>1</v>
      </c>
      <c r="B242" s="28"/>
      <c r="C242" s="141" t="s">
        <v>206</v>
      </c>
      <c r="D242" s="35">
        <v>14310</v>
      </c>
      <c r="E242" s="30" t="s">
        <v>207</v>
      </c>
      <c r="F242" s="30" t="s">
        <v>208</v>
      </c>
      <c r="G242" s="31" t="s">
        <v>209</v>
      </c>
      <c r="H242" s="32">
        <v>64.7</v>
      </c>
      <c r="I242" s="32">
        <v>64.7</v>
      </c>
      <c r="J242" s="46">
        <v>45881</v>
      </c>
      <c r="K242" s="36" t="s">
        <v>210</v>
      </c>
    </row>
    <row r="243" spans="1:11" s="114" customFormat="1" ht="15.75" x14ac:dyDescent="0.25">
      <c r="A243" s="34">
        <v>2</v>
      </c>
      <c r="B243" s="28"/>
      <c r="C243" s="141" t="s">
        <v>334</v>
      </c>
      <c r="D243" s="35">
        <v>13320</v>
      </c>
      <c r="E243" s="30" t="s">
        <v>338</v>
      </c>
      <c r="F243" s="30" t="s">
        <v>336</v>
      </c>
      <c r="G243" s="46">
        <v>45728</v>
      </c>
      <c r="H243" s="32">
        <v>41.96</v>
      </c>
      <c r="I243" s="32">
        <v>41.96</v>
      </c>
      <c r="J243" s="46">
        <v>45973</v>
      </c>
      <c r="K243" s="36" t="s">
        <v>339</v>
      </c>
    </row>
    <row r="244" spans="1:11" s="114" customFormat="1" ht="15.75" x14ac:dyDescent="0.25">
      <c r="A244" s="34">
        <v>3</v>
      </c>
      <c r="B244" s="28"/>
      <c r="C244" s="141" t="s">
        <v>262</v>
      </c>
      <c r="D244" s="35">
        <v>13131</v>
      </c>
      <c r="E244" s="30" t="s">
        <v>422</v>
      </c>
      <c r="F244" s="30" t="s">
        <v>427</v>
      </c>
      <c r="G244" s="31"/>
      <c r="H244" s="32">
        <v>16</v>
      </c>
      <c r="I244" s="32">
        <v>16</v>
      </c>
      <c r="J244" s="143">
        <v>45962</v>
      </c>
      <c r="K244" s="36" t="s">
        <v>428</v>
      </c>
    </row>
    <row r="245" spans="1:11" s="114" customFormat="1" ht="36.75" customHeight="1" thickBot="1" x14ac:dyDescent="0.3">
      <c r="A245" s="20"/>
      <c r="B245" s="45"/>
      <c r="C245" s="83"/>
      <c r="D245" s="81"/>
      <c r="E245" s="142"/>
      <c r="F245" s="162" t="s">
        <v>19</v>
      </c>
      <c r="G245" s="163"/>
      <c r="H245" s="164"/>
      <c r="I245" s="51">
        <f>SUM(I242:I244)</f>
        <v>122.66</v>
      </c>
      <c r="J245" s="58"/>
      <c r="K245" s="82"/>
    </row>
    <row r="246" spans="1:11" s="114" customFormat="1" ht="15.75" x14ac:dyDescent="0.25">
      <c r="A246" s="20"/>
      <c r="B246" s="45"/>
      <c r="C246" s="83"/>
      <c r="D246" s="81"/>
      <c r="E246" s="142"/>
      <c r="F246" s="80"/>
      <c r="G246" s="80"/>
      <c r="H246" s="80"/>
      <c r="I246" s="43"/>
      <c r="J246" s="58"/>
      <c r="K246" s="82"/>
    </row>
    <row r="247" spans="1:11" s="114" customFormat="1" ht="15.75" x14ac:dyDescent="0.25">
      <c r="A247" s="20"/>
      <c r="B247" s="45"/>
      <c r="C247" s="142"/>
      <c r="D247" s="20"/>
      <c r="E247" s="142"/>
      <c r="F247" s="142"/>
      <c r="G247" s="22"/>
      <c r="H247" s="23"/>
      <c r="I247" s="23"/>
      <c r="J247" s="22"/>
      <c r="K247" s="24"/>
    </row>
    <row r="248" spans="1:11" s="114" customFormat="1" ht="38.25" customHeight="1" thickBot="1" x14ac:dyDescent="0.3">
      <c r="A248" s="20"/>
      <c r="B248" s="45"/>
      <c r="C248" s="145" t="s">
        <v>21</v>
      </c>
      <c r="D248" s="146"/>
      <c r="E248" s="146"/>
      <c r="F248" s="146"/>
      <c r="G248" s="146"/>
      <c r="H248" s="146"/>
      <c r="I248" s="146"/>
      <c r="J248" s="147"/>
      <c r="K248" s="24"/>
    </row>
    <row r="249" spans="1:11" s="114" customFormat="1" ht="30.75" customHeight="1" x14ac:dyDescent="0.25">
      <c r="A249" s="35" t="s">
        <v>1</v>
      </c>
      <c r="B249" s="59" t="s">
        <v>3</v>
      </c>
      <c r="C249" s="60" t="s">
        <v>3</v>
      </c>
      <c r="D249" s="61" t="s">
        <v>4</v>
      </c>
      <c r="E249" s="62" t="s">
        <v>5</v>
      </c>
      <c r="F249" s="62" t="s">
        <v>9</v>
      </c>
      <c r="G249" s="63" t="s">
        <v>6</v>
      </c>
      <c r="H249" s="64" t="s">
        <v>7</v>
      </c>
      <c r="I249" s="64" t="s">
        <v>17</v>
      </c>
      <c r="J249" s="63" t="s">
        <v>8</v>
      </c>
      <c r="K249" s="39" t="s">
        <v>36</v>
      </c>
    </row>
    <row r="250" spans="1:11" s="114" customFormat="1" ht="15.75" x14ac:dyDescent="0.25">
      <c r="A250" s="35">
        <v>1</v>
      </c>
      <c r="B250" s="65"/>
      <c r="C250" s="60" t="s">
        <v>206</v>
      </c>
      <c r="D250" s="35">
        <v>14310</v>
      </c>
      <c r="E250" s="48" t="s">
        <v>332</v>
      </c>
      <c r="F250" s="48" t="s">
        <v>208</v>
      </c>
      <c r="G250" s="26" t="s">
        <v>209</v>
      </c>
      <c r="H250" s="40">
        <v>44.3</v>
      </c>
      <c r="I250" s="40">
        <v>44.3</v>
      </c>
      <c r="J250" s="41">
        <v>45973</v>
      </c>
      <c r="K250" s="39" t="s">
        <v>333</v>
      </c>
    </row>
    <row r="251" spans="1:11" s="114" customFormat="1" ht="15.75" x14ac:dyDescent="0.25">
      <c r="A251" s="35">
        <v>2</v>
      </c>
      <c r="B251" s="65"/>
      <c r="C251" s="60" t="s">
        <v>346</v>
      </c>
      <c r="D251" s="35">
        <v>13320</v>
      </c>
      <c r="E251" s="48" t="s">
        <v>347</v>
      </c>
      <c r="F251" s="48" t="s">
        <v>348</v>
      </c>
      <c r="G251" s="41">
        <v>45728</v>
      </c>
      <c r="H251" s="40">
        <v>63.99</v>
      </c>
      <c r="I251" s="40">
        <v>63.99</v>
      </c>
      <c r="J251" s="41">
        <v>45973</v>
      </c>
      <c r="K251" s="39" t="s">
        <v>349</v>
      </c>
    </row>
    <row r="252" spans="1:11" s="114" customFormat="1" ht="15.75" x14ac:dyDescent="0.25">
      <c r="A252" s="35">
        <v>3</v>
      </c>
      <c r="B252" s="65"/>
      <c r="C252" s="60" t="s">
        <v>262</v>
      </c>
      <c r="D252" s="35">
        <v>13131</v>
      </c>
      <c r="E252" s="48" t="s">
        <v>422</v>
      </c>
      <c r="F252" s="48" t="s">
        <v>423</v>
      </c>
      <c r="G252" s="41"/>
      <c r="H252" s="40">
        <v>16</v>
      </c>
      <c r="I252" s="40">
        <v>16</v>
      </c>
      <c r="J252" s="41">
        <v>45973</v>
      </c>
      <c r="K252" s="39" t="s">
        <v>424</v>
      </c>
    </row>
    <row r="253" spans="1:11" s="114" customFormat="1" ht="31.5" customHeight="1" thickBot="1" x14ac:dyDescent="0.3">
      <c r="A253" s="20"/>
      <c r="B253" s="45"/>
      <c r="C253" s="142"/>
      <c r="D253" s="20"/>
      <c r="E253" s="142"/>
      <c r="F253" s="165" t="s">
        <v>22</v>
      </c>
      <c r="G253" s="152"/>
      <c r="H253" s="153"/>
      <c r="I253" s="51" t="e">
        <f>SUM(#REF!)</f>
        <v>#REF!</v>
      </c>
      <c r="J253" s="58"/>
      <c r="K253" s="24"/>
    </row>
    <row r="254" spans="1:11" s="114" customFormat="1" ht="15.75" x14ac:dyDescent="0.25">
      <c r="A254" s="20"/>
      <c r="B254" s="45"/>
      <c r="C254" s="142"/>
      <c r="D254" s="20"/>
      <c r="E254" s="142"/>
      <c r="F254" s="53"/>
      <c r="G254" s="53"/>
      <c r="H254" s="53"/>
      <c r="I254" s="43"/>
      <c r="J254" s="58"/>
      <c r="K254" s="24"/>
    </row>
    <row r="255" spans="1:11" s="114" customFormat="1" ht="15.75" x14ac:dyDescent="0.25">
      <c r="A255" s="20"/>
      <c r="B255" s="45"/>
      <c r="C255" s="142"/>
      <c r="D255" s="20"/>
      <c r="E255" s="142"/>
      <c r="F255" s="53"/>
      <c r="G255" s="53"/>
      <c r="H255" s="53"/>
      <c r="I255" s="43"/>
      <c r="J255" s="58"/>
      <c r="K255" s="24"/>
    </row>
    <row r="256" spans="1:11" s="114" customFormat="1" ht="34.5" customHeight="1" thickBot="1" x14ac:dyDescent="0.3">
      <c r="A256" s="20"/>
      <c r="B256" s="45"/>
      <c r="C256" s="145" t="s">
        <v>29</v>
      </c>
      <c r="D256" s="146"/>
      <c r="E256" s="146"/>
      <c r="F256" s="146"/>
      <c r="G256" s="146"/>
      <c r="H256" s="146"/>
      <c r="I256" s="146"/>
      <c r="J256" s="147"/>
      <c r="K256" s="24"/>
    </row>
    <row r="257" spans="1:11" s="114" customFormat="1" ht="29.25" customHeight="1" x14ac:dyDescent="0.25">
      <c r="A257" s="70" t="s">
        <v>1</v>
      </c>
      <c r="B257" s="59" t="s">
        <v>3</v>
      </c>
      <c r="C257" s="60" t="s">
        <v>3</v>
      </c>
      <c r="D257" s="61" t="s">
        <v>4</v>
      </c>
      <c r="E257" s="62" t="s">
        <v>5</v>
      </c>
      <c r="F257" s="62" t="s">
        <v>9</v>
      </c>
      <c r="G257" s="63" t="s">
        <v>6</v>
      </c>
      <c r="H257" s="64" t="s">
        <v>7</v>
      </c>
      <c r="I257" s="64" t="s">
        <v>17</v>
      </c>
      <c r="J257" s="63" t="s">
        <v>8</v>
      </c>
      <c r="K257" s="39" t="s">
        <v>36</v>
      </c>
    </row>
    <row r="258" spans="1:11" s="114" customFormat="1" ht="16.5" thickBot="1" x14ac:dyDescent="0.3">
      <c r="A258" s="34">
        <v>1</v>
      </c>
      <c r="B258" s="28"/>
      <c r="C258" s="141" t="s">
        <v>206</v>
      </c>
      <c r="D258" s="35">
        <v>14310</v>
      </c>
      <c r="E258" s="30" t="s">
        <v>330</v>
      </c>
      <c r="F258" s="30" t="s">
        <v>208</v>
      </c>
      <c r="G258" s="31" t="s">
        <v>209</v>
      </c>
      <c r="H258" s="32">
        <v>48</v>
      </c>
      <c r="I258" s="32">
        <v>48</v>
      </c>
      <c r="J258" s="46">
        <v>45973</v>
      </c>
      <c r="K258" s="36" t="s">
        <v>331</v>
      </c>
    </row>
    <row r="259" spans="1:11" s="114" customFormat="1" ht="33.75" customHeight="1" thickBot="1" x14ac:dyDescent="0.3">
      <c r="A259" s="20"/>
      <c r="B259" s="45"/>
      <c r="C259" s="142"/>
      <c r="D259" s="20"/>
      <c r="E259" s="142"/>
      <c r="F259" s="151" t="s">
        <v>30</v>
      </c>
      <c r="G259" s="154"/>
      <c r="H259" s="155"/>
      <c r="I259" s="57"/>
      <c r="J259" s="58"/>
      <c r="K259" s="24"/>
    </row>
    <row r="260" spans="1:11" s="114" customFormat="1" ht="15.75" x14ac:dyDescent="0.25">
      <c r="A260" s="20"/>
      <c r="B260" s="45"/>
      <c r="C260" s="142"/>
      <c r="D260" s="20"/>
      <c r="E260" s="142"/>
      <c r="F260" s="53"/>
      <c r="G260" s="53"/>
      <c r="H260" s="53"/>
      <c r="I260" s="43"/>
      <c r="J260" s="58"/>
      <c r="K260" s="24"/>
    </row>
    <row r="261" spans="1:11" s="114" customFormat="1" ht="15.75" x14ac:dyDescent="0.25">
      <c r="A261" s="20"/>
      <c r="B261" s="45"/>
      <c r="C261" s="142"/>
      <c r="D261" s="20"/>
      <c r="E261" s="142"/>
      <c r="F261" s="53"/>
      <c r="G261" s="53"/>
      <c r="H261" s="53"/>
      <c r="I261" s="43"/>
      <c r="J261" s="58"/>
      <c r="K261" s="24"/>
    </row>
    <row r="262" spans="1:11" s="114" customFormat="1" ht="15.75" x14ac:dyDescent="0.25">
      <c r="A262" s="20"/>
      <c r="B262" s="45"/>
      <c r="C262" s="142"/>
      <c r="D262" s="20"/>
      <c r="E262" s="142"/>
      <c r="F262" s="53"/>
      <c r="G262" s="53"/>
      <c r="H262" s="53"/>
      <c r="I262" s="43"/>
      <c r="J262" s="58"/>
      <c r="K262" s="24"/>
    </row>
    <row r="263" spans="1:11" s="114" customFormat="1" ht="15.75" x14ac:dyDescent="0.25">
      <c r="A263" s="20"/>
      <c r="B263" s="45"/>
      <c r="C263" s="142"/>
      <c r="D263" s="20"/>
      <c r="E263" s="142"/>
      <c r="F263" s="142"/>
      <c r="G263" s="22"/>
      <c r="H263" s="23"/>
      <c r="I263" s="23"/>
      <c r="J263" s="22"/>
      <c r="K263" s="24"/>
    </row>
    <row r="264" spans="1:11" s="114" customFormat="1" ht="34.5" customHeight="1" thickBot="1" x14ac:dyDescent="0.3">
      <c r="A264" s="20"/>
      <c r="B264" s="45"/>
      <c r="C264" s="145" t="s">
        <v>23</v>
      </c>
      <c r="D264" s="146"/>
      <c r="E264" s="146"/>
      <c r="F264" s="146"/>
      <c r="G264" s="146"/>
      <c r="H264" s="146"/>
      <c r="I264" s="146"/>
      <c r="J264" s="147"/>
      <c r="K264" s="24"/>
    </row>
    <row r="265" spans="1:11" s="114" customFormat="1" ht="37.5" customHeight="1" x14ac:dyDescent="0.25">
      <c r="A265" s="70" t="s">
        <v>1</v>
      </c>
      <c r="B265" s="59" t="s">
        <v>3</v>
      </c>
      <c r="C265" s="60" t="s">
        <v>3</v>
      </c>
      <c r="D265" s="100" t="s">
        <v>4</v>
      </c>
      <c r="E265" s="38" t="s">
        <v>5</v>
      </c>
      <c r="F265" s="38" t="s">
        <v>9</v>
      </c>
      <c r="G265" s="39" t="s">
        <v>6</v>
      </c>
      <c r="H265" s="64" t="s">
        <v>7</v>
      </c>
      <c r="I265" s="64" t="s">
        <v>17</v>
      </c>
      <c r="J265" s="39" t="s">
        <v>8</v>
      </c>
      <c r="K265" s="39" t="s">
        <v>36</v>
      </c>
    </row>
    <row r="266" spans="1:11" s="114" customFormat="1" ht="15.75" x14ac:dyDescent="0.25">
      <c r="A266" s="34">
        <v>1</v>
      </c>
      <c r="B266" s="28"/>
      <c r="C266" s="141" t="s">
        <v>221</v>
      </c>
      <c r="D266" s="35">
        <v>13141</v>
      </c>
      <c r="E266" s="127">
        <v>365184</v>
      </c>
      <c r="F266" s="30" t="s">
        <v>222</v>
      </c>
      <c r="G266" s="31" t="s">
        <v>223</v>
      </c>
      <c r="H266" s="32">
        <v>69</v>
      </c>
      <c r="I266" s="32">
        <v>69</v>
      </c>
      <c r="J266" s="46">
        <v>45881</v>
      </c>
      <c r="K266" s="36" t="s">
        <v>224</v>
      </c>
    </row>
    <row r="267" spans="1:11" s="114" customFormat="1" ht="15.75" x14ac:dyDescent="0.25">
      <c r="A267" s="34">
        <v>2</v>
      </c>
      <c r="B267" s="28"/>
      <c r="C267" s="141" t="s">
        <v>74</v>
      </c>
      <c r="D267" s="35">
        <v>21200</v>
      </c>
      <c r="E267" s="30" t="s">
        <v>243</v>
      </c>
      <c r="F267" s="30" t="s">
        <v>244</v>
      </c>
      <c r="G267" s="46">
        <v>45758</v>
      </c>
      <c r="H267" s="32">
        <v>2000</v>
      </c>
      <c r="I267" s="32">
        <v>2000</v>
      </c>
      <c r="J267" s="46">
        <v>45881</v>
      </c>
      <c r="K267" s="36" t="s">
        <v>245</v>
      </c>
    </row>
    <row r="268" spans="1:11" s="114" customFormat="1" ht="15.75" x14ac:dyDescent="0.25">
      <c r="A268" s="34">
        <v>3</v>
      </c>
      <c r="B268" s="28"/>
      <c r="C268" s="141" t="s">
        <v>74</v>
      </c>
      <c r="D268" s="35">
        <v>21200</v>
      </c>
      <c r="E268" s="30" t="s">
        <v>248</v>
      </c>
      <c r="F268" s="30" t="s">
        <v>247</v>
      </c>
      <c r="G268" s="46">
        <v>45758</v>
      </c>
      <c r="H268" s="32">
        <v>2000</v>
      </c>
      <c r="I268" s="32">
        <v>2000</v>
      </c>
      <c r="J268" s="46">
        <v>45881</v>
      </c>
      <c r="K268" s="36" t="s">
        <v>246</v>
      </c>
    </row>
    <row r="269" spans="1:11" s="114" customFormat="1" ht="15.75" x14ac:dyDescent="0.25">
      <c r="A269" s="34">
        <v>4</v>
      </c>
      <c r="B269" s="28"/>
      <c r="C269" s="141" t="s">
        <v>74</v>
      </c>
      <c r="D269" s="35">
        <v>21200</v>
      </c>
      <c r="E269" s="30" t="s">
        <v>249</v>
      </c>
      <c r="F269" s="30" t="s">
        <v>247</v>
      </c>
      <c r="G269" s="46">
        <v>45758</v>
      </c>
      <c r="H269" s="32">
        <v>2000</v>
      </c>
      <c r="I269" s="32">
        <v>2000</v>
      </c>
      <c r="J269" s="46">
        <v>45881</v>
      </c>
      <c r="K269" s="36" t="s">
        <v>250</v>
      </c>
    </row>
    <row r="270" spans="1:11" s="114" customFormat="1" ht="15.75" x14ac:dyDescent="0.25">
      <c r="A270" s="34">
        <v>5</v>
      </c>
      <c r="B270" s="28"/>
      <c r="C270" s="141" t="s">
        <v>74</v>
      </c>
      <c r="D270" s="35">
        <v>21200</v>
      </c>
      <c r="E270" s="30" t="s">
        <v>253</v>
      </c>
      <c r="F270" s="30" t="s">
        <v>252</v>
      </c>
      <c r="G270" s="46">
        <v>45758</v>
      </c>
      <c r="H270" s="32">
        <v>2000</v>
      </c>
      <c r="I270" s="32">
        <v>2000</v>
      </c>
      <c r="J270" s="46">
        <v>45881</v>
      </c>
      <c r="K270" s="36" t="s">
        <v>251</v>
      </c>
    </row>
    <row r="271" spans="1:11" s="114" customFormat="1" ht="15.75" x14ac:dyDescent="0.25">
      <c r="A271" s="34">
        <v>6</v>
      </c>
      <c r="B271" s="28"/>
      <c r="C271" s="141" t="s">
        <v>74</v>
      </c>
      <c r="D271" s="35">
        <v>21200</v>
      </c>
      <c r="E271" s="30" t="s">
        <v>254</v>
      </c>
      <c r="F271" s="30" t="s">
        <v>247</v>
      </c>
      <c r="G271" s="46">
        <v>45758</v>
      </c>
      <c r="H271" s="32">
        <v>2000</v>
      </c>
      <c r="I271" s="32">
        <v>2000</v>
      </c>
      <c r="J271" s="46">
        <v>45881</v>
      </c>
      <c r="K271" s="36" t="s">
        <v>255</v>
      </c>
    </row>
    <row r="272" spans="1:11" s="114" customFormat="1" ht="15.75" x14ac:dyDescent="0.25">
      <c r="A272" s="34">
        <v>7</v>
      </c>
      <c r="B272" s="28"/>
      <c r="C272" s="141" t="s">
        <v>74</v>
      </c>
      <c r="D272" s="35">
        <v>21200</v>
      </c>
      <c r="E272" s="30" t="s">
        <v>258</v>
      </c>
      <c r="F272" s="30" t="s">
        <v>257</v>
      </c>
      <c r="G272" s="46">
        <v>45758</v>
      </c>
      <c r="H272" s="32">
        <v>2000</v>
      </c>
      <c r="I272" s="32">
        <v>2000</v>
      </c>
      <c r="J272" s="46">
        <v>45881</v>
      </c>
      <c r="K272" s="36" t="s">
        <v>256</v>
      </c>
    </row>
    <row r="273" spans="1:11" s="114" customFormat="1" ht="15.75" x14ac:dyDescent="0.25">
      <c r="A273" s="34">
        <v>8</v>
      </c>
      <c r="B273" s="28"/>
      <c r="C273" s="141" t="s">
        <v>74</v>
      </c>
      <c r="D273" s="35">
        <v>21200</v>
      </c>
      <c r="E273" s="30" t="s">
        <v>259</v>
      </c>
      <c r="F273" s="30" t="s">
        <v>260</v>
      </c>
      <c r="G273" s="46">
        <v>45758</v>
      </c>
      <c r="H273" s="32">
        <v>2000</v>
      </c>
      <c r="I273" s="32">
        <v>2000</v>
      </c>
      <c r="J273" s="46">
        <v>45881</v>
      </c>
      <c r="K273" s="36" t="s">
        <v>261</v>
      </c>
    </row>
    <row r="274" spans="1:11" s="114" customFormat="1" ht="15.75" x14ac:dyDescent="0.25">
      <c r="A274" s="34">
        <v>9</v>
      </c>
      <c r="B274" s="28"/>
      <c r="C274" s="141" t="s">
        <v>74</v>
      </c>
      <c r="D274" s="35">
        <v>21200</v>
      </c>
      <c r="E274" s="30" t="s">
        <v>325</v>
      </c>
      <c r="F274" s="30" t="s">
        <v>321</v>
      </c>
      <c r="G274" s="46" t="s">
        <v>324</v>
      </c>
      <c r="H274" s="32">
        <v>2000</v>
      </c>
      <c r="I274" s="32">
        <v>2000</v>
      </c>
      <c r="J274" s="46">
        <v>45973</v>
      </c>
      <c r="K274" s="36" t="s">
        <v>322</v>
      </c>
    </row>
    <row r="275" spans="1:11" s="114" customFormat="1" ht="15.75" x14ac:dyDescent="0.25">
      <c r="A275" s="34">
        <v>10</v>
      </c>
      <c r="B275" s="28"/>
      <c r="C275" s="141" t="s">
        <v>74</v>
      </c>
      <c r="D275" s="35">
        <v>21200</v>
      </c>
      <c r="E275" s="30" t="s">
        <v>326</v>
      </c>
      <c r="F275" s="30" t="s">
        <v>321</v>
      </c>
      <c r="G275" s="46">
        <v>45698</v>
      </c>
      <c r="H275" s="32">
        <v>2000</v>
      </c>
      <c r="I275" s="32">
        <v>2000</v>
      </c>
      <c r="J275" s="46">
        <v>45973</v>
      </c>
      <c r="K275" s="36" t="s">
        <v>323</v>
      </c>
    </row>
    <row r="276" spans="1:11" s="114" customFormat="1" ht="15.75" x14ac:dyDescent="0.25">
      <c r="A276" s="34">
        <v>11</v>
      </c>
      <c r="B276" s="28"/>
      <c r="C276" s="141" t="s">
        <v>74</v>
      </c>
      <c r="D276" s="35">
        <v>21200</v>
      </c>
      <c r="E276" s="30" t="s">
        <v>327</v>
      </c>
      <c r="F276" s="30" t="s">
        <v>328</v>
      </c>
      <c r="G276" s="46">
        <v>45759</v>
      </c>
      <c r="H276" s="32">
        <v>2000</v>
      </c>
      <c r="I276" s="32">
        <v>2000</v>
      </c>
      <c r="J276" s="46">
        <v>45973</v>
      </c>
      <c r="K276" s="36" t="s">
        <v>329</v>
      </c>
    </row>
    <row r="277" spans="1:11" s="114" customFormat="1" ht="15.75" x14ac:dyDescent="0.25">
      <c r="A277" s="34">
        <v>12</v>
      </c>
      <c r="B277" s="28"/>
      <c r="C277" s="141" t="s">
        <v>340</v>
      </c>
      <c r="D277" s="35">
        <v>13250</v>
      </c>
      <c r="E277" s="30" t="s">
        <v>341</v>
      </c>
      <c r="F277" s="30" t="s">
        <v>336</v>
      </c>
      <c r="G277" s="46">
        <v>45728</v>
      </c>
      <c r="H277" s="32">
        <v>0.05</v>
      </c>
      <c r="I277" s="32">
        <v>0.05</v>
      </c>
      <c r="J277" s="46">
        <v>45973</v>
      </c>
      <c r="K277" s="36" t="s">
        <v>342</v>
      </c>
    </row>
    <row r="278" spans="1:11" s="114" customFormat="1" ht="15.75" x14ac:dyDescent="0.25">
      <c r="A278" s="34">
        <v>13</v>
      </c>
      <c r="B278" s="28"/>
      <c r="C278" s="141" t="s">
        <v>345</v>
      </c>
      <c r="D278" s="35">
        <v>13320</v>
      </c>
      <c r="E278" s="30" t="s">
        <v>344</v>
      </c>
      <c r="F278" s="30" t="s">
        <v>336</v>
      </c>
      <c r="G278" s="46">
        <v>45728</v>
      </c>
      <c r="H278" s="32">
        <v>121.94</v>
      </c>
      <c r="I278" s="32">
        <v>121.94</v>
      </c>
      <c r="J278" s="46">
        <v>45973</v>
      </c>
      <c r="K278" s="36" t="s">
        <v>343</v>
      </c>
    </row>
    <row r="279" spans="1:11" s="114" customFormat="1" ht="15.75" x14ac:dyDescent="0.25">
      <c r="A279" s="34">
        <v>14</v>
      </c>
      <c r="B279" s="28"/>
      <c r="C279" s="141" t="s">
        <v>374</v>
      </c>
      <c r="D279" s="35">
        <v>13440</v>
      </c>
      <c r="E279" s="30" t="s">
        <v>375</v>
      </c>
      <c r="F279" s="30" t="s">
        <v>376</v>
      </c>
      <c r="G279" s="46">
        <v>45789</v>
      </c>
      <c r="H279" s="32">
        <v>370.04</v>
      </c>
      <c r="I279" s="32">
        <v>370.04</v>
      </c>
      <c r="J279" s="46">
        <v>45973</v>
      </c>
      <c r="K279" s="36" t="s">
        <v>377</v>
      </c>
    </row>
    <row r="280" spans="1:11" s="114" customFormat="1" ht="15.75" x14ac:dyDescent="0.25">
      <c r="A280" s="34">
        <v>15</v>
      </c>
      <c r="B280" s="28"/>
      <c r="C280" s="141" t="s">
        <v>374</v>
      </c>
      <c r="D280" s="35">
        <v>13440</v>
      </c>
      <c r="E280" s="30" t="s">
        <v>378</v>
      </c>
      <c r="F280" s="30" t="s">
        <v>379</v>
      </c>
      <c r="G280" s="46">
        <v>45789</v>
      </c>
      <c r="H280" s="32">
        <v>246.41</v>
      </c>
      <c r="I280" s="32">
        <v>246.41</v>
      </c>
      <c r="J280" s="46">
        <v>45973</v>
      </c>
      <c r="K280" s="36" t="s">
        <v>380</v>
      </c>
    </row>
    <row r="281" spans="1:11" s="114" customFormat="1" ht="15.75" x14ac:dyDescent="0.25">
      <c r="A281" s="34">
        <v>16</v>
      </c>
      <c r="B281" s="28"/>
      <c r="C281" s="141" t="s">
        <v>374</v>
      </c>
      <c r="D281" s="35">
        <v>13440</v>
      </c>
      <c r="E281" s="30" t="s">
        <v>383</v>
      </c>
      <c r="F281" s="30" t="s">
        <v>382</v>
      </c>
      <c r="G281" s="46">
        <v>45789</v>
      </c>
      <c r="H281" s="32">
        <v>246.41</v>
      </c>
      <c r="I281" s="32">
        <v>246.41</v>
      </c>
      <c r="J281" s="46">
        <v>45973</v>
      </c>
      <c r="K281" s="36" t="s">
        <v>381</v>
      </c>
    </row>
    <row r="282" spans="1:11" s="114" customFormat="1" ht="16.5" thickBot="1" x14ac:dyDescent="0.3">
      <c r="A282" s="34">
        <v>17</v>
      </c>
      <c r="B282" s="28"/>
      <c r="C282" s="141" t="s">
        <v>374</v>
      </c>
      <c r="D282" s="35">
        <v>13440</v>
      </c>
      <c r="E282" s="30"/>
      <c r="F282" s="30"/>
      <c r="G282" s="46">
        <v>45789</v>
      </c>
      <c r="H282" s="32"/>
      <c r="I282" s="32"/>
      <c r="J282" s="46">
        <v>45973</v>
      </c>
      <c r="K282" s="36"/>
    </row>
    <row r="283" spans="1:11" s="114" customFormat="1" ht="33" customHeight="1" thickBot="1" x14ac:dyDescent="0.3">
      <c r="A283" s="20"/>
      <c r="B283" s="45"/>
      <c r="C283" s="142"/>
      <c r="D283" s="84"/>
      <c r="E283" s="85"/>
      <c r="F283" s="86"/>
      <c r="G283" s="87"/>
      <c r="H283" s="88" t="s">
        <v>24</v>
      </c>
      <c r="I283" s="57">
        <f>SUM(I266:I282)</f>
        <v>21053.85</v>
      </c>
      <c r="J283" s="89"/>
      <c r="K283" s="89"/>
    </row>
    <row r="284" spans="1:11" s="114" customFormat="1" ht="15.75" x14ac:dyDescent="0.25">
      <c r="A284" s="20"/>
      <c r="B284" s="45"/>
      <c r="C284" s="142"/>
      <c r="D284" s="20"/>
      <c r="E284" s="71"/>
      <c r="F284" s="50"/>
      <c r="G284" s="54"/>
      <c r="H284" s="43"/>
      <c r="I284" s="43"/>
      <c r="J284" s="54"/>
      <c r="K284" s="54"/>
    </row>
    <row r="285" spans="1:11" s="114" customFormat="1" ht="15.75" x14ac:dyDescent="0.25">
      <c r="A285" s="20"/>
      <c r="B285" s="45"/>
      <c r="C285" s="142"/>
      <c r="D285" s="20"/>
      <c r="E285" s="71"/>
      <c r="F285" s="50"/>
      <c r="G285" s="54"/>
      <c r="H285" s="43"/>
      <c r="I285" s="43"/>
      <c r="J285" s="54"/>
      <c r="K285" s="54"/>
    </row>
    <row r="286" spans="1:11" s="119" customFormat="1" ht="34.5" customHeight="1" thickBot="1" x14ac:dyDescent="0.3">
      <c r="A286" s="116"/>
      <c r="B286" s="117"/>
      <c r="C286" s="166" t="s">
        <v>50</v>
      </c>
      <c r="D286" s="167"/>
      <c r="E286" s="167"/>
      <c r="F286" s="167"/>
      <c r="G286" s="167"/>
      <c r="H286" s="167"/>
      <c r="I286" s="167"/>
      <c r="J286" s="168"/>
      <c r="K286" s="118"/>
    </row>
    <row r="287" spans="1:11" s="114" customFormat="1" ht="29.25" customHeight="1" x14ac:dyDescent="0.25">
      <c r="A287" s="70" t="s">
        <v>1</v>
      </c>
      <c r="B287" s="59" t="s">
        <v>3</v>
      </c>
      <c r="C287" s="60" t="s">
        <v>3</v>
      </c>
      <c r="D287" s="35" t="s">
        <v>4</v>
      </c>
      <c r="E287" s="48" t="s">
        <v>5</v>
      </c>
      <c r="F287" s="48" t="s">
        <v>9</v>
      </c>
      <c r="G287" s="26" t="s">
        <v>6</v>
      </c>
      <c r="H287" s="32" t="s">
        <v>7</v>
      </c>
      <c r="I287" s="32" t="s">
        <v>17</v>
      </c>
      <c r="J287" s="26" t="s">
        <v>8</v>
      </c>
      <c r="K287" s="39" t="s">
        <v>36</v>
      </c>
    </row>
    <row r="288" spans="1:11" s="114" customFormat="1" ht="15.75" x14ac:dyDescent="0.25">
      <c r="A288" s="34">
        <v>1</v>
      </c>
      <c r="B288" s="28"/>
      <c r="C288" s="141" t="s">
        <v>262</v>
      </c>
      <c r="D288" s="35">
        <v>13131</v>
      </c>
      <c r="E288" s="128" t="s">
        <v>280</v>
      </c>
      <c r="F288" s="30" t="s">
        <v>281</v>
      </c>
      <c r="G288" s="31" t="s">
        <v>282</v>
      </c>
      <c r="H288" s="32">
        <v>16</v>
      </c>
      <c r="I288" s="32">
        <v>16</v>
      </c>
      <c r="J288" s="46">
        <v>45881</v>
      </c>
      <c r="K288" s="36" t="s">
        <v>283</v>
      </c>
    </row>
    <row r="289" spans="1:11" s="114" customFormat="1" ht="15.75" x14ac:dyDescent="0.25">
      <c r="A289" s="34">
        <v>2</v>
      </c>
      <c r="B289" s="28"/>
      <c r="C289" s="141" t="s">
        <v>262</v>
      </c>
      <c r="D289" s="35">
        <v>13131</v>
      </c>
      <c r="E289" s="128"/>
      <c r="F289" s="30" t="s">
        <v>306</v>
      </c>
      <c r="G289" s="31"/>
      <c r="H289" s="32">
        <v>16</v>
      </c>
      <c r="I289" s="32">
        <v>16</v>
      </c>
      <c r="J289" s="46">
        <v>45973</v>
      </c>
      <c r="K289" s="36" t="s">
        <v>307</v>
      </c>
    </row>
    <row r="290" spans="1:11" s="114" customFormat="1" ht="15.75" x14ac:dyDescent="0.25">
      <c r="A290" s="34">
        <v>3</v>
      </c>
      <c r="B290" s="28"/>
      <c r="C290" s="141" t="s">
        <v>262</v>
      </c>
      <c r="D290" s="35">
        <v>13131</v>
      </c>
      <c r="E290" s="128" t="s">
        <v>310</v>
      </c>
      <c r="F290" s="30" t="s">
        <v>309</v>
      </c>
      <c r="G290" s="31" t="s">
        <v>282</v>
      </c>
      <c r="H290" s="32">
        <v>32</v>
      </c>
      <c r="I290" s="32">
        <v>32</v>
      </c>
      <c r="J290" s="46">
        <v>45973</v>
      </c>
      <c r="K290" s="36" t="s">
        <v>308</v>
      </c>
    </row>
    <row r="291" spans="1:11" s="114" customFormat="1" ht="15.75" x14ac:dyDescent="0.25">
      <c r="A291" s="34">
        <v>4</v>
      </c>
      <c r="B291" s="28"/>
      <c r="C291" s="141" t="s">
        <v>374</v>
      </c>
      <c r="D291" s="35">
        <v>13440</v>
      </c>
      <c r="E291" s="128" t="s">
        <v>384</v>
      </c>
      <c r="F291" s="30" t="s">
        <v>385</v>
      </c>
      <c r="G291" s="31" t="s">
        <v>386</v>
      </c>
      <c r="H291" s="32">
        <v>246.41</v>
      </c>
      <c r="I291" s="32">
        <v>246.41</v>
      </c>
      <c r="J291" s="46">
        <v>45973</v>
      </c>
      <c r="K291" s="36" t="s">
        <v>387</v>
      </c>
    </row>
    <row r="292" spans="1:11" s="114" customFormat="1" ht="16.5" thickBot="1" x14ac:dyDescent="0.3">
      <c r="A292" s="34">
        <v>5</v>
      </c>
      <c r="B292" s="28"/>
      <c r="C292" s="141" t="s">
        <v>262</v>
      </c>
      <c r="D292" s="35">
        <v>13131</v>
      </c>
      <c r="E292" s="128"/>
      <c r="F292" s="30" t="s">
        <v>425</v>
      </c>
      <c r="G292" s="31"/>
      <c r="H292" s="32">
        <v>32</v>
      </c>
      <c r="I292" s="32">
        <v>32</v>
      </c>
      <c r="J292" s="46">
        <v>45973</v>
      </c>
      <c r="K292" s="36" t="s">
        <v>426</v>
      </c>
    </row>
    <row r="293" spans="1:11" s="114" customFormat="1" ht="33" customHeight="1" thickBot="1" x14ac:dyDescent="0.3">
      <c r="A293" s="20"/>
      <c r="B293" s="45"/>
      <c r="C293" s="142"/>
      <c r="D293" s="84"/>
      <c r="E293" s="85"/>
      <c r="F293" s="86"/>
      <c r="G293" s="87"/>
      <c r="H293" s="88" t="s">
        <v>48</v>
      </c>
      <c r="I293" s="57">
        <f>SUM(I288:I292)</f>
        <v>342.40999999999997</v>
      </c>
      <c r="J293" s="89"/>
      <c r="K293" s="89"/>
    </row>
    <row r="294" spans="1:11" s="114" customFormat="1" ht="15.75" x14ac:dyDescent="0.25">
      <c r="A294" s="20"/>
      <c r="B294" s="45"/>
      <c r="C294" s="142"/>
      <c r="D294" s="20"/>
      <c r="E294" s="71"/>
      <c r="F294" s="50"/>
      <c r="G294" s="54"/>
      <c r="H294" s="43"/>
      <c r="I294" s="43"/>
      <c r="J294" s="54"/>
      <c r="K294" s="54"/>
    </row>
    <row r="295" spans="1:11" s="114" customFormat="1" ht="15.75" x14ac:dyDescent="0.25">
      <c r="A295" s="20"/>
      <c r="B295" s="45"/>
      <c r="C295" s="142"/>
      <c r="D295" s="20"/>
      <c r="E295" s="71"/>
      <c r="F295" s="50"/>
      <c r="G295" s="54"/>
      <c r="H295" s="43"/>
      <c r="I295" s="43"/>
      <c r="J295" s="54"/>
      <c r="K295" s="54"/>
    </row>
    <row r="296" spans="1:11" s="114" customFormat="1" ht="15.75" x14ac:dyDescent="0.25">
      <c r="A296" s="20"/>
      <c r="B296" s="45"/>
      <c r="C296" s="142"/>
      <c r="D296" s="20"/>
      <c r="E296" s="142"/>
      <c r="F296" s="142"/>
      <c r="G296" s="22"/>
      <c r="H296" s="23"/>
      <c r="I296" s="23"/>
      <c r="J296" s="54"/>
      <c r="K296" s="54"/>
    </row>
    <row r="297" spans="1:11" s="114" customFormat="1" ht="30.75" customHeight="1" thickBot="1" x14ac:dyDescent="0.3">
      <c r="A297" s="20"/>
      <c r="B297" s="45"/>
      <c r="C297" s="145" t="s">
        <v>26</v>
      </c>
      <c r="D297" s="146"/>
      <c r="E297" s="146"/>
      <c r="F297" s="146"/>
      <c r="G297" s="146"/>
      <c r="H297" s="146"/>
      <c r="I297" s="146"/>
      <c r="J297" s="147"/>
      <c r="K297" s="24"/>
    </row>
    <row r="298" spans="1:11" s="114" customFormat="1" ht="33.75" customHeight="1" x14ac:dyDescent="0.25">
      <c r="A298" s="70" t="s">
        <v>1</v>
      </c>
      <c r="B298" s="59" t="s">
        <v>3</v>
      </c>
      <c r="C298" s="60" t="s">
        <v>3</v>
      </c>
      <c r="D298" s="35" t="s">
        <v>4</v>
      </c>
      <c r="E298" s="48" t="s">
        <v>5</v>
      </c>
      <c r="F298" s="48" t="s">
        <v>9</v>
      </c>
      <c r="G298" s="26" t="s">
        <v>6</v>
      </c>
      <c r="H298" s="40" t="s">
        <v>7</v>
      </c>
      <c r="I298" s="40" t="s">
        <v>17</v>
      </c>
      <c r="J298" s="26" t="s">
        <v>8</v>
      </c>
      <c r="K298" s="39" t="s">
        <v>36</v>
      </c>
    </row>
    <row r="299" spans="1:11" s="114" customFormat="1" ht="15.75" x14ac:dyDescent="0.25">
      <c r="A299" s="90">
        <v>1</v>
      </c>
      <c r="B299" s="65"/>
      <c r="C299" s="60" t="s">
        <v>206</v>
      </c>
      <c r="D299" s="35">
        <v>14310</v>
      </c>
      <c r="E299" s="48" t="s">
        <v>225</v>
      </c>
      <c r="F299" s="48" t="s">
        <v>208</v>
      </c>
      <c r="G299" s="26" t="s">
        <v>209</v>
      </c>
      <c r="H299" s="40">
        <v>45</v>
      </c>
      <c r="I299" s="40">
        <v>45</v>
      </c>
      <c r="J299" s="41">
        <v>45881</v>
      </c>
      <c r="K299" s="39" t="s">
        <v>226</v>
      </c>
    </row>
    <row r="300" spans="1:11" s="114" customFormat="1" ht="15.75" x14ac:dyDescent="0.25">
      <c r="A300" s="90">
        <v>2</v>
      </c>
      <c r="B300" s="65"/>
      <c r="C300" s="60" t="s">
        <v>74</v>
      </c>
      <c r="D300" s="35">
        <v>21200</v>
      </c>
      <c r="E300" s="48" t="s">
        <v>238</v>
      </c>
      <c r="F300" s="48" t="s">
        <v>239</v>
      </c>
      <c r="G300" s="41">
        <v>45789</v>
      </c>
      <c r="H300" s="40">
        <v>40000</v>
      </c>
      <c r="I300" s="40">
        <v>40000</v>
      </c>
      <c r="J300" s="41">
        <v>45881</v>
      </c>
      <c r="K300" s="39" t="s">
        <v>240</v>
      </c>
    </row>
    <row r="301" spans="1:11" s="114" customFormat="1" ht="15.75" x14ac:dyDescent="0.25">
      <c r="A301" s="90">
        <v>3</v>
      </c>
      <c r="B301" s="65"/>
      <c r="C301" s="60" t="s">
        <v>74</v>
      </c>
      <c r="D301" s="35">
        <v>21200</v>
      </c>
      <c r="E301" s="48">
        <v>9</v>
      </c>
      <c r="F301" s="48" t="s">
        <v>242</v>
      </c>
      <c r="G301" s="41">
        <v>45668</v>
      </c>
      <c r="H301" s="40">
        <v>1000</v>
      </c>
      <c r="I301" s="40">
        <v>1000</v>
      </c>
      <c r="J301" s="41">
        <v>45881</v>
      </c>
      <c r="K301" s="39" t="s">
        <v>241</v>
      </c>
    </row>
    <row r="302" spans="1:11" s="114" customFormat="1" ht="15.75" x14ac:dyDescent="0.25">
      <c r="A302" s="90">
        <v>4</v>
      </c>
      <c r="B302" s="65"/>
      <c r="C302" s="60" t="s">
        <v>74</v>
      </c>
      <c r="D302" s="35">
        <v>21200</v>
      </c>
      <c r="E302" s="48" t="s">
        <v>435</v>
      </c>
      <c r="F302" s="48" t="s">
        <v>434</v>
      </c>
      <c r="G302" s="41">
        <v>45942</v>
      </c>
      <c r="H302" s="40">
        <v>1050</v>
      </c>
      <c r="I302" s="40">
        <v>1050</v>
      </c>
      <c r="J302" s="41">
        <v>45973</v>
      </c>
      <c r="K302" s="39" t="s">
        <v>436</v>
      </c>
    </row>
    <row r="303" spans="1:11" s="114" customFormat="1" ht="15.75" x14ac:dyDescent="0.25">
      <c r="A303" s="90">
        <v>5</v>
      </c>
      <c r="B303" s="65"/>
      <c r="C303" s="60" t="s">
        <v>74</v>
      </c>
      <c r="D303" s="35">
        <v>21200</v>
      </c>
      <c r="E303" s="48">
        <v>10669631</v>
      </c>
      <c r="F303" s="48" t="s">
        <v>438</v>
      </c>
      <c r="G303" s="41">
        <v>45759</v>
      </c>
      <c r="H303" s="40">
        <v>110000</v>
      </c>
      <c r="I303" s="40">
        <v>110000</v>
      </c>
      <c r="J303" s="41">
        <v>45973</v>
      </c>
      <c r="K303" s="39" t="s">
        <v>437</v>
      </c>
    </row>
    <row r="304" spans="1:11" s="114" customFormat="1" ht="15.75" x14ac:dyDescent="0.25">
      <c r="A304" s="90">
        <v>6</v>
      </c>
      <c r="B304" s="65"/>
      <c r="C304" s="60" t="s">
        <v>74</v>
      </c>
      <c r="D304" s="35">
        <v>21200</v>
      </c>
      <c r="E304" s="48" t="s">
        <v>439</v>
      </c>
      <c r="F304" s="48" t="s">
        <v>440</v>
      </c>
      <c r="G304" s="41" t="s">
        <v>441</v>
      </c>
      <c r="H304" s="40">
        <v>1000</v>
      </c>
      <c r="I304" s="40">
        <v>1000</v>
      </c>
      <c r="J304" s="41">
        <v>46003</v>
      </c>
      <c r="K304" s="39" t="s">
        <v>442</v>
      </c>
    </row>
    <row r="305" spans="1:11" s="114" customFormat="1" ht="15.75" x14ac:dyDescent="0.25">
      <c r="A305" s="90">
        <v>7</v>
      </c>
      <c r="B305" s="65"/>
      <c r="C305" s="60" t="s">
        <v>582</v>
      </c>
      <c r="D305" s="35">
        <v>13610</v>
      </c>
      <c r="E305" s="48" t="s">
        <v>583</v>
      </c>
      <c r="F305" s="48" t="s">
        <v>584</v>
      </c>
      <c r="G305" s="41">
        <v>45669</v>
      </c>
      <c r="H305" s="40">
        <v>55</v>
      </c>
      <c r="I305" s="40">
        <v>55</v>
      </c>
      <c r="J305" s="41">
        <v>46003</v>
      </c>
      <c r="K305" s="39" t="s">
        <v>585</v>
      </c>
    </row>
    <row r="306" spans="1:11" s="114" customFormat="1" ht="35.25" customHeight="1" thickBot="1" x14ac:dyDescent="0.3">
      <c r="A306" s="66"/>
      <c r="B306" s="140"/>
      <c r="C306" s="91"/>
      <c r="D306" s="92"/>
      <c r="E306" s="93"/>
      <c r="F306" s="86" t="s">
        <v>37</v>
      </c>
      <c r="G306" s="94"/>
      <c r="H306" s="95"/>
      <c r="I306" s="51">
        <f>SUM(I301:I305)</f>
        <v>113105</v>
      </c>
      <c r="J306" s="51"/>
      <c r="K306" s="54"/>
    </row>
    <row r="307" spans="1:11" s="114" customFormat="1" ht="15.75" x14ac:dyDescent="0.25">
      <c r="A307" s="20"/>
      <c r="B307" s="45"/>
      <c r="C307" s="96"/>
      <c r="D307" s="53"/>
      <c r="E307" s="50"/>
      <c r="F307" s="142"/>
      <c r="G307" s="22"/>
      <c r="H307" s="23"/>
      <c r="I307" s="23"/>
      <c r="J307" s="22"/>
      <c r="K307" s="24"/>
    </row>
    <row r="308" spans="1:11" s="18" customFormat="1" ht="15.75" x14ac:dyDescent="0.25">
      <c r="A308" s="97"/>
      <c r="B308" s="97"/>
      <c r="C308" s="97"/>
      <c r="D308" s="97"/>
      <c r="E308" s="97"/>
      <c r="F308" s="97"/>
      <c r="G308" s="98"/>
      <c r="H308" s="97"/>
      <c r="I308" s="97"/>
      <c r="J308" s="97"/>
      <c r="K308" s="99"/>
    </row>
    <row r="309" spans="1:11" x14ac:dyDescent="0.25">
      <c r="A309" s="181"/>
      <c r="B309" s="182"/>
      <c r="C309" s="183"/>
      <c r="D309" s="181"/>
      <c r="E309" s="183"/>
      <c r="F309" s="183"/>
      <c r="G309" s="184"/>
      <c r="H309" s="185"/>
      <c r="I309" s="185"/>
      <c r="J309" s="184"/>
      <c r="K309" s="186"/>
    </row>
    <row r="310" spans="1:11" x14ac:dyDescent="0.25">
      <c r="A310" s="181"/>
      <c r="B310" s="182"/>
      <c r="C310" s="183"/>
      <c r="D310" s="181"/>
      <c r="E310" s="183"/>
      <c r="F310" s="183"/>
      <c r="G310" s="184"/>
      <c r="H310" s="185"/>
      <c r="I310" s="185"/>
      <c r="J310" s="184"/>
      <c r="K310" s="186"/>
    </row>
    <row r="311" spans="1:11" x14ac:dyDescent="0.25">
      <c r="A311" s="181"/>
      <c r="B311" s="182"/>
      <c r="C311" s="183"/>
      <c r="D311" s="181"/>
      <c r="E311" s="183"/>
      <c r="F311" s="183"/>
      <c r="G311" s="184"/>
      <c r="H311" s="185"/>
      <c r="I311" s="185"/>
      <c r="J311" s="184"/>
      <c r="K311" s="186"/>
    </row>
    <row r="313" spans="1:11" x14ac:dyDescent="0.25">
      <c r="C313" s="125" t="s">
        <v>54</v>
      </c>
    </row>
    <row r="314" spans="1:11" x14ac:dyDescent="0.25">
      <c r="C314" s="125" t="s">
        <v>38</v>
      </c>
    </row>
    <row r="315" spans="1:11" x14ac:dyDescent="0.25">
      <c r="C315" s="125"/>
    </row>
    <row r="316" spans="1:11" x14ac:dyDescent="0.25">
      <c r="C316" s="125" t="s">
        <v>51</v>
      </c>
    </row>
    <row r="317" spans="1:11" x14ac:dyDescent="0.25">
      <c r="C317" s="125" t="s">
        <v>52</v>
      </c>
    </row>
    <row r="318" spans="1:11" x14ac:dyDescent="0.25">
      <c r="C318" s="125" t="s">
        <v>39</v>
      </c>
    </row>
    <row r="319" spans="1:11" x14ac:dyDescent="0.25">
      <c r="C319" s="126" t="s">
        <v>40</v>
      </c>
    </row>
    <row r="320" spans="1:11" x14ac:dyDescent="0.25">
      <c r="C320" s="125" t="s">
        <v>53</v>
      </c>
    </row>
    <row r="321" spans="3:3" x14ac:dyDescent="0.25">
      <c r="C321" s="19"/>
    </row>
  </sheetData>
  <mergeCells count="36">
    <mergeCell ref="C8:J8"/>
    <mergeCell ref="C21:J21"/>
    <mergeCell ref="C77:J77"/>
    <mergeCell ref="C94:J94"/>
    <mergeCell ref="G28:H28"/>
    <mergeCell ref="F91:H91"/>
    <mergeCell ref="F18:H18"/>
    <mergeCell ref="C32:J32"/>
    <mergeCell ref="F73:K73"/>
    <mergeCell ref="A1:K1"/>
    <mergeCell ref="A2:K2"/>
    <mergeCell ref="A3:K3"/>
    <mergeCell ref="A4:K4"/>
    <mergeCell ref="A6:K6"/>
    <mergeCell ref="C297:J297"/>
    <mergeCell ref="C264:J264"/>
    <mergeCell ref="F245:H245"/>
    <mergeCell ref="F253:H253"/>
    <mergeCell ref="C248:J248"/>
    <mergeCell ref="C286:J286"/>
    <mergeCell ref="C256:J256"/>
    <mergeCell ref="F259:H259"/>
    <mergeCell ref="C240:J240"/>
    <mergeCell ref="C207:J207"/>
    <mergeCell ref="C191:J191"/>
    <mergeCell ref="F104:H104"/>
    <mergeCell ref="F204:H204"/>
    <mergeCell ref="F224:H224"/>
    <mergeCell ref="F188:H188"/>
    <mergeCell ref="C126:J126"/>
    <mergeCell ref="F134:H134"/>
    <mergeCell ref="C107:J107"/>
    <mergeCell ref="F123:H123"/>
    <mergeCell ref="C227:J227"/>
    <mergeCell ref="F237:H237"/>
    <mergeCell ref="C138:J138"/>
  </mergeCells>
  <hyperlinks>
    <hyperlink ref="C319" r:id="rId1" display="mailto:hajrie.zogaj@rks-gov.net" xr:uid="{CD717F73-B937-421E-AD61-067BF01908D2}"/>
  </hyperlinks>
  <pageMargins left="0.31" right="0.31" top="0.3" bottom="0.5" header="0.3" footer="0.3"/>
  <pageSetup paperSize="9" scale="47"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Raporti i Shpenzimeve MD-215</vt:lpstr>
      <vt:lpstr>Compatibility Report</vt:lpstr>
      <vt:lpstr>'Raporti i Shpenzimeve MD-215'!_MailAutoSig</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2025-12-15T08:32:30Z</cp:lastPrinted>
  <dcterms:created xsi:type="dcterms:W3CDTF">2007-10-17T12:23:19Z</dcterms:created>
  <dcterms:modified xsi:type="dcterms:W3CDTF">2025-12-15T12:25:44Z</dcterms:modified>
</cp:coreProperties>
</file>